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ellomlagrede filer\Filer-til-web\Skriftserien\"/>
    </mc:Choice>
  </mc:AlternateContent>
  <xr:revisionPtr revIDLastSave="0" documentId="8_{04EB99E5-A5FD-4EA8-877F-F5CC16CCEA9B}" xr6:coauthVersionLast="47" xr6:coauthVersionMax="47" xr10:uidLastSave="{00000000-0000-0000-0000-000000000000}"/>
  <bookViews>
    <workbookView xWindow="-108" yWindow="-108" windowWidth="30936" windowHeight="16896" tabRatio="783" xr2:uid="{00000000-000D-0000-FFFF-FFFF00000000}"/>
  </bookViews>
  <sheets>
    <sheet name="Statlig sektor 2021" sheetId="19" r:id="rId1"/>
    <sheet name="Tabell 1" sheetId="1" r:id="rId2"/>
    <sheet name="Tabell 1.2" sheetId="31" state="hidden" r:id="rId3"/>
    <sheet name="Figur 1" sheetId="22" r:id="rId4"/>
    <sheet name="Figur 2" sheetId="34" r:id="rId5"/>
    <sheet name="Figur 3" sheetId="23" r:id="rId6"/>
    <sheet name="Figur 4" sheetId="24" r:id="rId7"/>
    <sheet name="Figur 5" sheetId="25" r:id="rId8"/>
    <sheet name="Figur 6" sheetId="26" r:id="rId9"/>
    <sheet name="Figur 7" sheetId="27" r:id="rId10"/>
    <sheet name="Ark1" sheetId="21" state="hidden" r:id="rId11"/>
    <sheet name="Tabell 2" sheetId="3" r:id="rId12"/>
    <sheet name="Tabell 3.2" sheetId="32" state="hidden" r:id="rId13"/>
    <sheet name="Tabell 3" sheetId="17" r:id="rId14"/>
    <sheet name="Tabell 8" sheetId="28" state="hidden" r:id="rId15"/>
    <sheet name="Tabell 4" sheetId="33" r:id="rId16"/>
  </sheets>
  <definedNames>
    <definedName name="Print_Area" localSheetId="11">'Tabell 2'!$B:$H</definedName>
    <definedName name="Print2" localSheetId="11">'Tabell 2'!$B$1:$H$554</definedName>
    <definedName name="print3" localSheetId="11">'Tabell 2'!$B$1:$H$554</definedName>
    <definedName name="_xlnm.Print_Area" localSheetId="11">'Tabell 2'!$B:$H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7" i="33" l="1"/>
  <c r="L94" i="33"/>
  <c r="L91" i="33"/>
  <c r="L88" i="33"/>
  <c r="L85" i="33"/>
  <c r="L82" i="33"/>
  <c r="L77" i="33"/>
  <c r="L74" i="33"/>
  <c r="L71" i="33"/>
  <c r="L68" i="33"/>
  <c r="L65" i="33"/>
  <c r="L62" i="33"/>
  <c r="L59" i="33"/>
  <c r="L56" i="33"/>
  <c r="L53" i="33"/>
  <c r="L50" i="33"/>
  <c r="L47" i="33"/>
  <c r="L44" i="33"/>
  <c r="L39" i="33"/>
  <c r="L36" i="33"/>
  <c r="L33" i="33"/>
  <c r="L30" i="33"/>
  <c r="L27" i="33"/>
  <c r="L24" i="33"/>
  <c r="L21" i="33"/>
  <c r="L18" i="33"/>
  <c r="L15" i="33"/>
  <c r="L12" i="33"/>
  <c r="L9" i="33"/>
  <c r="L6" i="33"/>
  <c r="A12" i="19" l="1"/>
  <c r="A13" i="19"/>
  <c r="L28" i="33"/>
  <c r="L31" i="33"/>
  <c r="L34" i="33"/>
  <c r="L37" i="33"/>
  <c r="L42" i="33"/>
  <c r="L45" i="33"/>
  <c r="L48" i="33"/>
  <c r="L51" i="33"/>
  <c r="L54" i="33"/>
  <c r="L57" i="33"/>
  <c r="L60" i="33"/>
  <c r="L63" i="33"/>
  <c r="L66" i="33"/>
  <c r="L69" i="33"/>
  <c r="L72" i="33"/>
  <c r="L75" i="33"/>
  <c r="L80" i="33"/>
  <c r="L83" i="33"/>
  <c r="L86" i="33"/>
  <c r="L89" i="33"/>
  <c r="L92" i="33"/>
  <c r="L95" i="33"/>
  <c r="L25" i="33"/>
  <c r="L7" i="33"/>
  <c r="L10" i="33"/>
  <c r="L13" i="33"/>
  <c r="L16" i="33"/>
  <c r="L19" i="33"/>
  <c r="L22" i="33"/>
  <c r="L4" i="33"/>
  <c r="F236" i="28" l="1"/>
  <c r="F237" i="28"/>
  <c r="F238" i="28"/>
  <c r="F239" i="28"/>
  <c r="F240" i="28"/>
  <c r="F241" i="28"/>
  <c r="F242" i="28"/>
  <c r="F243" i="28"/>
  <c r="F244" i="28"/>
  <c r="F245" i="28"/>
  <c r="F246" i="28"/>
  <c r="F247" i="28"/>
  <c r="F248" i="28"/>
  <c r="F249" i="28"/>
  <c r="F250" i="28"/>
  <c r="F251" i="28"/>
  <c r="F252" i="28"/>
  <c r="F253" i="28"/>
  <c r="F254" i="28"/>
  <c r="F255" i="28"/>
  <c r="F256" i="28"/>
  <c r="F257" i="28"/>
  <c r="F258" i="28"/>
  <c r="F259" i="28"/>
  <c r="F260" i="28"/>
  <c r="F261" i="28"/>
  <c r="F262" i="28"/>
  <c r="F263" i="28"/>
  <c r="F264" i="28"/>
  <c r="F265" i="28"/>
  <c r="F266" i="28"/>
  <c r="F267" i="28"/>
  <c r="F268" i="28"/>
  <c r="F269" i="28"/>
  <c r="F270" i="28"/>
  <c r="F271" i="28"/>
  <c r="F272" i="28"/>
  <c r="F273" i="28"/>
  <c r="F274" i="28"/>
  <c r="F275" i="28"/>
  <c r="F276" i="28"/>
  <c r="F277" i="28"/>
  <c r="F278" i="28"/>
  <c r="F279" i="28"/>
  <c r="F280" i="28"/>
  <c r="F281" i="28"/>
  <c r="F282" i="28"/>
  <c r="F283" i="28"/>
  <c r="F284" i="28"/>
  <c r="F235" i="28"/>
  <c r="F234" i="28"/>
  <c r="F233" i="28"/>
  <c r="F232" i="28"/>
  <c r="F179" i="28"/>
  <c r="F180" i="28"/>
  <c r="F181" i="28"/>
  <c r="F182" i="28"/>
  <c r="F183" i="28"/>
  <c r="F184" i="28"/>
  <c r="F185" i="28"/>
  <c r="F186" i="28"/>
  <c r="F187" i="28"/>
  <c r="F188" i="28"/>
  <c r="F189" i="28"/>
  <c r="F190" i="28"/>
  <c r="F191" i="28"/>
  <c r="F192" i="28"/>
  <c r="F193" i="28"/>
  <c r="F194" i="28"/>
  <c r="F195" i="28"/>
  <c r="F196" i="28"/>
  <c r="F197" i="28"/>
  <c r="F198" i="28"/>
  <c r="F199" i="28"/>
  <c r="F200" i="28"/>
  <c r="F201" i="28"/>
  <c r="F202" i="28"/>
  <c r="F203" i="28"/>
  <c r="F204" i="28"/>
  <c r="F205" i="28"/>
  <c r="F206" i="28"/>
  <c r="F207" i="28"/>
  <c r="F208" i="28"/>
  <c r="F209" i="28"/>
  <c r="F210" i="28"/>
  <c r="F211" i="28"/>
  <c r="F212" i="28"/>
  <c r="F213" i="28"/>
  <c r="F214" i="28"/>
  <c r="F215" i="28"/>
  <c r="F216" i="28"/>
  <c r="F217" i="28"/>
  <c r="F218" i="28"/>
  <c r="F219" i="28"/>
  <c r="F220" i="28"/>
  <c r="F221" i="28"/>
  <c r="F222" i="28"/>
  <c r="F223" i="28"/>
  <c r="F224" i="28"/>
  <c r="F225" i="28"/>
  <c r="F226" i="28"/>
  <c r="F227" i="28"/>
  <c r="F178" i="28"/>
  <c r="F177" i="28"/>
  <c r="F176" i="28"/>
  <c r="F175" i="28"/>
  <c r="F120" i="28"/>
  <c r="F121" i="28"/>
  <c r="F122" i="28"/>
  <c r="F123" i="28"/>
  <c r="F124" i="28"/>
  <c r="F125" i="28"/>
  <c r="F126" i="28"/>
  <c r="F127" i="28"/>
  <c r="F128" i="28"/>
  <c r="F129" i="28"/>
  <c r="F130" i="28"/>
  <c r="F131" i="28"/>
  <c r="F132" i="28"/>
  <c r="F133" i="28"/>
  <c r="F134" i="28"/>
  <c r="F135" i="28"/>
  <c r="F136" i="28"/>
  <c r="F137" i="28"/>
  <c r="F138" i="28"/>
  <c r="F139" i="28"/>
  <c r="F140" i="28"/>
  <c r="F141" i="28"/>
  <c r="F142" i="28"/>
  <c r="F143" i="28"/>
  <c r="F144" i="28"/>
  <c r="F145" i="28"/>
  <c r="F146" i="28"/>
  <c r="F147" i="28"/>
  <c r="F148" i="28"/>
  <c r="F149" i="28"/>
  <c r="F150" i="28"/>
  <c r="F151" i="28"/>
  <c r="F152" i="28"/>
  <c r="F153" i="28"/>
  <c r="F154" i="28"/>
  <c r="F155" i="28"/>
  <c r="F156" i="28"/>
  <c r="F157" i="28"/>
  <c r="F158" i="28"/>
  <c r="F159" i="28"/>
  <c r="F160" i="28"/>
  <c r="F161" i="28"/>
  <c r="F162" i="28"/>
  <c r="F163" i="28"/>
  <c r="F164" i="28"/>
  <c r="F165" i="28"/>
  <c r="F166" i="28"/>
  <c r="F167" i="28"/>
  <c r="F168" i="28"/>
  <c r="F169" i="28"/>
  <c r="F170" i="28"/>
  <c r="F119" i="28"/>
  <c r="F118" i="28"/>
  <c r="F66" i="28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88" i="28"/>
  <c r="F89" i="28"/>
  <c r="F90" i="28"/>
  <c r="F91" i="28"/>
  <c r="F92" i="28"/>
  <c r="F93" i="28"/>
  <c r="F94" i="28"/>
  <c r="F95" i="28"/>
  <c r="F96" i="28"/>
  <c r="F97" i="28"/>
  <c r="F98" i="28"/>
  <c r="F99" i="28"/>
  <c r="F100" i="28"/>
  <c r="F101" i="28"/>
  <c r="F102" i="28"/>
  <c r="F103" i="28"/>
  <c r="F104" i="28"/>
  <c r="F105" i="28"/>
  <c r="F106" i="28"/>
  <c r="F107" i="28"/>
  <c r="F108" i="28"/>
  <c r="F109" i="28"/>
  <c r="F110" i="28"/>
  <c r="F111" i="28"/>
  <c r="F112" i="28"/>
  <c r="F113" i="28"/>
  <c r="F65" i="28"/>
  <c r="F64" i="28"/>
  <c r="F63" i="28"/>
  <c r="F62" i="28"/>
  <c r="F61" i="28"/>
  <c r="F56" i="28"/>
  <c r="F57" i="28"/>
  <c r="A11" i="19" l="1"/>
  <c r="F55" i="28" l="1"/>
  <c r="F54" i="28"/>
  <c r="F53" i="28"/>
  <c r="F52" i="28"/>
  <c r="F51" i="28"/>
  <c r="F50" i="28"/>
  <c r="F49" i="28"/>
  <c r="F48" i="28"/>
  <c r="F47" i="28"/>
  <c r="F46" i="28"/>
  <c r="F45" i="28"/>
  <c r="F44" i="28"/>
  <c r="F43" i="28"/>
  <c r="F42" i="28"/>
  <c r="F41" i="28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F6" i="28"/>
</calcChain>
</file>

<file path=xl/sharedStrings.xml><?xml version="1.0" encoding="utf-8"?>
<sst xmlns="http://schemas.openxmlformats.org/spreadsheetml/2006/main" count="1886" uniqueCount="231">
  <si>
    <t>Stillingskategori</t>
  </si>
  <si>
    <t>Kvinne</t>
  </si>
  <si>
    <t>Mann</t>
  </si>
  <si>
    <t>Totalt</t>
  </si>
  <si>
    <t>Snittlønn</t>
  </si>
  <si>
    <t>N</t>
  </si>
  <si>
    <t>1007 Høyskolelærer</t>
  </si>
  <si>
    <t>1008 Høgskolelektor</t>
  </si>
  <si>
    <t>1009 Universitetslektor</t>
  </si>
  <si>
    <t>1010 Amanuensis</t>
  </si>
  <si>
    <t>1011 Førsteamanuensis</t>
  </si>
  <si>
    <t>1013 Professor</t>
  </si>
  <si>
    <t>1017 Stipendiat</t>
  </si>
  <si>
    <t>1018/1019/1020 Vitenskapelig assistent</t>
  </si>
  <si>
    <t>1054 Kontorsjef</t>
  </si>
  <si>
    <t>1056 Økonomisjef</t>
  </si>
  <si>
    <t>1058 Administrasjonssjef</t>
  </si>
  <si>
    <t>1062 Direktør</t>
  </si>
  <si>
    <t>1065 Konsulent</t>
  </si>
  <si>
    <t>1072 Arkivleder</t>
  </si>
  <si>
    <t>1077 Hovedbibliotekar</t>
  </si>
  <si>
    <t>1084/1085 Avdelingsingeniør</t>
  </si>
  <si>
    <t>1087 Overingeniør</t>
  </si>
  <si>
    <t>1088 Sjefingeniør</t>
  </si>
  <si>
    <t>1108 Forsker</t>
  </si>
  <si>
    <t>1109 Forsker</t>
  </si>
  <si>
    <t>1110 Forsker</t>
  </si>
  <si>
    <t>1111 Forskningssjef</t>
  </si>
  <si>
    <t>1113 Prosjektleder</t>
  </si>
  <si>
    <t>1181 Senioringeniør</t>
  </si>
  <si>
    <t>1183 Forsker</t>
  </si>
  <si>
    <t>1198 Førstelektor</t>
  </si>
  <si>
    <t>1199 Universitetsbibliotekar</t>
  </si>
  <si>
    <t>1200 Førstebibliotekar</t>
  </si>
  <si>
    <t>1211 Seksjonssjef</t>
  </si>
  <si>
    <t>1352 Postdoktor</t>
  </si>
  <si>
    <t>1358 Statsmeteorolog</t>
  </si>
  <si>
    <t>1363 Seniorkonsulent</t>
  </si>
  <si>
    <t>1364 Seniorrådgiver</t>
  </si>
  <si>
    <t>1408 Førstekonsulent</t>
  </si>
  <si>
    <t>1410 Bibliotekar</t>
  </si>
  <si>
    <t>1434 Rådgiver</t>
  </si>
  <si>
    <t>1473 Studieleder</t>
  </si>
  <si>
    <t>1474 Dekan</t>
  </si>
  <si>
    <t>1475 Instituttleder</t>
  </si>
  <si>
    <t>1477 Regiondirektør</t>
  </si>
  <si>
    <t>1515 Spesialbibliotekar</t>
  </si>
  <si>
    <t>1532 Dosent</t>
  </si>
  <si>
    <t>Stilling</t>
  </si>
  <si>
    <t>Høgskolen i Østfold</t>
  </si>
  <si>
    <t>Arbeidssted</t>
  </si>
  <si>
    <t>Universitetet i Bergen (UiB)</t>
  </si>
  <si>
    <t>Forsvarets høgskole</t>
  </si>
  <si>
    <t>Høgskolen i Molde</t>
  </si>
  <si>
    <t>Nasjonalbiblioteket</t>
  </si>
  <si>
    <t>Havforskningsinstituttet</t>
  </si>
  <si>
    <t>Meteorologisk institutt</t>
  </si>
  <si>
    <t>Forsvarets forskningsinstitutt</t>
  </si>
  <si>
    <t>Riksantikvaren</t>
  </si>
  <si>
    <t>Mattilsynet</t>
  </si>
  <si>
    <t>NOKUT</t>
  </si>
  <si>
    <t>1004 Rektor/ prorektor</t>
  </si>
  <si>
    <t>1057 Informasjonssjef</t>
  </si>
  <si>
    <t>1059/1217 Underdirektør</t>
  </si>
  <si>
    <t>1060/1218 Avdelingsdirektør</t>
  </si>
  <si>
    <t>1378 Stipendiat (særskilt)</t>
  </si>
  <si>
    <t>1404 Professor (for faglig lederskap)</t>
  </si>
  <si>
    <t>1407/1003 Avdelingsleder</t>
  </si>
  <si>
    <t>1448 Seniorrådgiver (Dep)</t>
  </si>
  <si>
    <t>1538 Fagdirektør</t>
  </si>
  <si>
    <t>Totalsum</t>
  </si>
  <si>
    <t>NTNU</t>
  </si>
  <si>
    <t>1404 Professor (for faglig lederskap; særskilt)</t>
  </si>
  <si>
    <t>1473 Studieleder (tilsatt)</t>
  </si>
  <si>
    <t>1474 Dekan (tilsatt)</t>
  </si>
  <si>
    <t>1475 Instituttleder (tilsatt)</t>
  </si>
  <si>
    <t>Annen stilling</t>
  </si>
  <si>
    <t>1008 Høyskolelektor/1009 Universitetslektor</t>
  </si>
  <si>
    <t>1017/1378 Stipendiat</t>
  </si>
  <si>
    <t>SNITT</t>
  </si>
  <si>
    <t>1004 Rektor/prorektor (tilsatt)</t>
  </si>
  <si>
    <t>.</t>
  </si>
  <si>
    <t>Percentiles</t>
  </si>
  <si>
    <t xml:space="preserve">1108 Forsker </t>
  </si>
  <si>
    <t xml:space="preserve">1109 Forsker </t>
  </si>
  <si>
    <t xml:space="preserve">1110 Forsker </t>
  </si>
  <si>
    <t xml:space="preserve">1183 Forsker </t>
  </si>
  <si>
    <t>Antall Ja</t>
  </si>
  <si>
    <t>Fast tillegg (eks. på B-lønnstabellen)</t>
  </si>
  <si>
    <t>Variable tillegg (eks. kveld/natt/høytid/fungering)</t>
  </si>
  <si>
    <t>Overtidsgodtgjørelse</t>
  </si>
  <si>
    <t>STILLING</t>
  </si>
  <si>
    <t>Tabell 1: Snittlønn etter stilling og kjønn</t>
  </si>
  <si>
    <t>Tabell 1.2: Snittlønn med spredningsmål etter stilling</t>
  </si>
  <si>
    <t>på tvers av institusjonene for utvalgte stillinger</t>
  </si>
  <si>
    <t xml:space="preserve">Tabell 3.2: Snittlønn med spredningsmål </t>
  </si>
  <si>
    <t>Tabell 8: Tilleggslønn fra hovedarbeidsgiver</t>
  </si>
  <si>
    <t>Forskerforbundet:</t>
  </si>
  <si>
    <t>Innhold:</t>
  </si>
  <si>
    <t>1055-57 Personal-, økonomi-, informasjonssjef</t>
  </si>
  <si>
    <t>1059 Underdirektør</t>
  </si>
  <si>
    <t>1061/1062 Direktør/Ass. Direktør</t>
  </si>
  <si>
    <t>1407 Avdelingsleder</t>
  </si>
  <si>
    <t>1434(36) Rådgiver</t>
  </si>
  <si>
    <t>1514 Ledende forskningstekniker</t>
  </si>
  <si>
    <t>Arkivverket</t>
  </si>
  <si>
    <t>Antall Nei</t>
  </si>
  <si>
    <t>Ubesvart</t>
  </si>
  <si>
    <t>%-andel Ja av totalt</t>
  </si>
  <si>
    <t>Tilleggsgoder i form av avis, mobiltelefon eller internett</t>
  </si>
  <si>
    <t>Engangsutbetaling/bonus begrunnet i ekstraordinær arbeidsinnsats</t>
  </si>
  <si>
    <t>L.trinn</t>
  </si>
  <si>
    <t>Høgskulen på Vestlandet</t>
  </si>
  <si>
    <t>Direktoratet for e-helse</t>
  </si>
  <si>
    <t>1085 Avdelingsingeniør</t>
  </si>
  <si>
    <t>1378 Stipendiat</t>
  </si>
  <si>
    <t>Kulturrådet</t>
  </si>
  <si>
    <t>Artsdatabanken</t>
  </si>
  <si>
    <t>Lønnsstatistikk for medlemmer i statlig sektor</t>
  </si>
  <si>
    <t>Under 35</t>
  </si>
  <si>
    <t>35-39</t>
  </si>
  <si>
    <t>40-44</t>
  </si>
  <si>
    <t>45-49</t>
  </si>
  <si>
    <t>50-54</t>
  </si>
  <si>
    <t>55-59</t>
  </si>
  <si>
    <t>60-64</t>
  </si>
  <si>
    <t>65+</t>
  </si>
  <si>
    <t>1007 Høgskolelærer/øvingslærer</t>
  </si>
  <si>
    <t>1404 Professor (faglig lederskap)</t>
  </si>
  <si>
    <t>K</t>
  </si>
  <si>
    <t>M</t>
  </si>
  <si>
    <t>Snittalder</t>
  </si>
  <si>
    <t>Høgskolen i Innlandet</t>
  </si>
  <si>
    <t>Høgskulen i Volda</t>
  </si>
  <si>
    <t>Nord universitet</t>
  </si>
  <si>
    <t>Norges musikkhøgskole</t>
  </si>
  <si>
    <t>OsloMet - storbyuniversitetet</t>
  </si>
  <si>
    <t>UiT Norges arktiske universitet</t>
  </si>
  <si>
    <t>Universitetet i Agder (UiA)</t>
  </si>
  <si>
    <t>Universitetet i Sørøst-Norge (USN)</t>
  </si>
  <si>
    <t>Norsk utenrikspolitisk institutt (NUPI)</t>
  </si>
  <si>
    <t>Norsk Polarinstitutt</t>
  </si>
  <si>
    <t>Sametinget</t>
  </si>
  <si>
    <t>Språkrådet</t>
  </si>
  <si>
    <t>Helse- og omsorgsdepartementet</t>
  </si>
  <si>
    <t>NMBU</t>
  </si>
  <si>
    <t>Alfabetisk</t>
  </si>
  <si>
    <t>Registrerte ansatte: 13 854</t>
  </si>
  <si>
    <t>Datagrunnlag: Innsendt lønnsoversikt for Forskerforbundets medlemmer fra tillitsvalgte (årsskiftet 2021/22)</t>
  </si>
  <si>
    <t>0214 Rektor</t>
  </si>
  <si>
    <t>1003 Avdelingsleder</t>
  </si>
  <si>
    <t>1020 Vitenskapelig assistent</t>
  </si>
  <si>
    <t>1206 Undervisningsleder</t>
  </si>
  <si>
    <t>1220 Spesialrådgiver</t>
  </si>
  <si>
    <t xml:space="preserve">1364 Seniorrådgiver  </t>
  </si>
  <si>
    <t>1060 (1218) Avdelingsdirektør</t>
  </si>
  <si>
    <t>Kunsthøgskolen i Oslo</t>
  </si>
  <si>
    <t>Norges idrettshøgskole</t>
  </si>
  <si>
    <t>Politihøgskolen</t>
  </si>
  <si>
    <t>Samisk høgskole/ Sámi allaskuvla</t>
  </si>
  <si>
    <t>Universitetet i Oslo (UiO)</t>
  </si>
  <si>
    <t>Universitetet i Stavanger (UiS)</t>
  </si>
  <si>
    <t>Alle</t>
  </si>
  <si>
    <t xml:space="preserve"> </t>
  </si>
  <si>
    <t>Arkitektur- og designhøgskolen i Oslo</t>
  </si>
  <si>
    <t>Forsvarets fellestjenester</t>
  </si>
  <si>
    <t>KRUS</t>
  </si>
  <si>
    <t>Folkehelseinstituttet</t>
  </si>
  <si>
    <t>Norsk institutt for bioøkonomi (NIBIO)</t>
  </si>
  <si>
    <t>Statens arbeidsmiljøinstitutt (STAMI)</t>
  </si>
  <si>
    <t>Kunnskapsdepartementet</t>
  </si>
  <si>
    <t>Veterinærinstituttet</t>
  </si>
  <si>
    <t>Norges geologiske undersøkelse (NGU)</t>
  </si>
  <si>
    <t>Statens legemiddelverk</t>
  </si>
  <si>
    <t>Dir. for strålevern og atomsikkerhet</t>
  </si>
  <si>
    <t>Arbeidstilsynet</t>
  </si>
  <si>
    <t>Barne-, ungdoms- og familiedirektoratet</t>
  </si>
  <si>
    <t>De nasjonale forskningsetiske komiteene</t>
  </si>
  <si>
    <t>Fiskeridirektoratet</t>
  </si>
  <si>
    <t>Kulturdepartementet</t>
  </si>
  <si>
    <t>Miljødirektoratet</t>
  </si>
  <si>
    <t>Norsk lyd- og blindeskriftbibliotek</t>
  </si>
  <si>
    <t>Statped</t>
  </si>
  <si>
    <t>Statsbygg</t>
  </si>
  <si>
    <t>Statsforvalteren i Innlandet</t>
  </si>
  <si>
    <t>Statsforvalteren i Nordland</t>
  </si>
  <si>
    <t>Statsforvalteren i Trøndelag</t>
  </si>
  <si>
    <t>Utdanningsdirektoratet</t>
  </si>
  <si>
    <t>Utenriksdepartementet</t>
  </si>
  <si>
    <t>1364 (1448) Seniorrådgiver</t>
  </si>
  <si>
    <t>HK-dir</t>
  </si>
  <si>
    <t>Nidaros Domkirkes Restaureringsarb.</t>
  </si>
  <si>
    <t xml:space="preserve">Norad </t>
  </si>
  <si>
    <t>Norad</t>
  </si>
  <si>
    <t xml:space="preserve">1111 Forskningssjef </t>
  </si>
  <si>
    <t>Andre</t>
  </si>
  <si>
    <t>Tabell 3: Snittlønn etter alder</t>
  </si>
  <si>
    <t>Tabell 4: Snittlønn etter alder og kjønn i utvalgte stillinger</t>
  </si>
  <si>
    <t>Tall per 31.12.21 (ca.)</t>
  </si>
  <si>
    <t>Merlønn menn / Alders-forskjell</t>
  </si>
  <si>
    <t>Bare virksomheter med 3 eller flere ansatte i samme stillingskode er vist, men alle inngår i totaltallet</t>
  </si>
  <si>
    <t>Medianlønn</t>
  </si>
  <si>
    <t>85-86</t>
  </si>
  <si>
    <t>62-64</t>
  </si>
  <si>
    <t>68-69</t>
  </si>
  <si>
    <t>82-83</t>
  </si>
  <si>
    <t>52-53</t>
  </si>
  <si>
    <t>77-78</t>
  </si>
  <si>
    <t>76-77</t>
  </si>
  <si>
    <t>96-97</t>
  </si>
  <si>
    <t>49-52</t>
  </si>
  <si>
    <t>56-58</t>
  </si>
  <si>
    <t>70-71</t>
  </si>
  <si>
    <t>75-76</t>
  </si>
  <si>
    <t>70-73</t>
  </si>
  <si>
    <t>73-74</t>
  </si>
  <si>
    <t>64-65</t>
  </si>
  <si>
    <t>60-61</t>
  </si>
  <si>
    <t>71-72</t>
  </si>
  <si>
    <t>88-90</t>
  </si>
  <si>
    <t>56-57</t>
  </si>
  <si>
    <t>54-55</t>
  </si>
  <si>
    <t>79-80</t>
  </si>
  <si>
    <t>90-92</t>
  </si>
  <si>
    <t>72-75</t>
  </si>
  <si>
    <t>Snitt/sum alle</t>
  </si>
  <si>
    <t>Tabell 2: Snittlønn på tvers av institusjonene for utvalgte stillinger</t>
  </si>
  <si>
    <t>Fra høyest til lavest snittlønn</t>
  </si>
  <si>
    <t>Sum/snitt alle</t>
  </si>
  <si>
    <t>Stilling                                  Alder</t>
  </si>
  <si>
    <t>Stilling                               Alder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</si>
</sst>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_-;\-* #,##0_-;_-* &quot;-&quot;??_-;_-@_-"/>
  </numFmts>
  <fonts count="3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b/>
      <sz val="14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b/>
      <i/>
      <sz val="10"/>
      <color rgb="FF7030A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1"/>
      <color theme="1"/>
      <name val="Arial"/>
      <family val="2"/>
    </font>
    <font>
      <b/>
      <i/>
      <sz val="10"/>
      <color rgb="FF00B050"/>
      <name val="Arial"/>
      <family val="2"/>
    </font>
    <font>
      <b/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309">
    <xf numFmtId="0" fontId="0" fillId="0" borderId="0" xfId="0"/>
    <xf numFmtId="0" fontId="0" fillId="0" borderId="3" xfId="0" applyBorder="1"/>
    <xf numFmtId="3" fontId="0" fillId="0" borderId="3" xfId="0" applyNumberFormat="1" applyBorder="1"/>
    <xf numFmtId="0" fontId="3" fillId="0" borderId="0" xfId="1" applyAlignment="1" applyProtection="1"/>
    <xf numFmtId="0" fontId="0" fillId="0" borderId="6" xfId="0" applyBorder="1"/>
    <xf numFmtId="3" fontId="0" fillId="0" borderId="7" xfId="0" applyNumberFormat="1" applyBorder="1"/>
    <xf numFmtId="0" fontId="0" fillId="0" borderId="8" xfId="0" applyBorder="1"/>
    <xf numFmtId="3" fontId="0" fillId="0" borderId="9" xfId="0" applyNumberFormat="1" applyBorder="1"/>
    <xf numFmtId="0" fontId="0" fillId="0" borderId="10" xfId="0" applyBorder="1"/>
    <xf numFmtId="0" fontId="0" fillId="0" borderId="11" xfId="0" applyBorder="1"/>
    <xf numFmtId="3" fontId="0" fillId="0" borderId="12" xfId="0" applyNumberFormat="1" applyBorder="1"/>
    <xf numFmtId="0" fontId="0" fillId="0" borderId="13" xfId="0" applyBorder="1"/>
    <xf numFmtId="0" fontId="5" fillId="0" borderId="13" xfId="0" applyFont="1" applyBorder="1"/>
    <xf numFmtId="3" fontId="0" fillId="0" borderId="0" xfId="0" applyNumberForma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3" fontId="0" fillId="0" borderId="13" xfId="0" applyNumberFormat="1" applyBorder="1" applyAlignment="1">
      <alignment horizontal="center"/>
    </xf>
    <xf numFmtId="0" fontId="0" fillId="0" borderId="23" xfId="0" applyBorder="1"/>
    <xf numFmtId="3" fontId="0" fillId="0" borderId="23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6" fillId="2" borderId="15" xfId="0" applyFont="1" applyFill="1" applyBorder="1"/>
    <xf numFmtId="0" fontId="0" fillId="2" borderId="23" xfId="0" applyFill="1" applyBorder="1"/>
    <xf numFmtId="0" fontId="11" fillId="0" borderId="0" xfId="0" applyFont="1"/>
    <xf numFmtId="3" fontId="11" fillId="0" borderId="0" xfId="0" applyNumberFormat="1" applyFont="1" applyAlignment="1">
      <alignment horizontal="center"/>
    </xf>
    <xf numFmtId="0" fontId="0" fillId="0" borderId="8" xfId="0" applyBorder="1" applyAlignment="1">
      <alignment wrapText="1"/>
    </xf>
    <xf numFmtId="0" fontId="1" fillId="2" borderId="5" xfId="0" applyFont="1" applyFill="1" applyBorder="1" applyAlignment="1">
      <alignment horizontal="center"/>
    </xf>
    <xf numFmtId="0" fontId="1" fillId="2" borderId="25" xfId="0" applyFont="1" applyFill="1" applyBorder="1"/>
    <xf numFmtId="0" fontId="1" fillId="2" borderId="2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left"/>
    </xf>
    <xf numFmtId="0" fontId="9" fillId="2" borderId="13" xfId="0" applyFont="1" applyFill="1" applyBorder="1"/>
    <xf numFmtId="0" fontId="1" fillId="2" borderId="18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0" borderId="0" xfId="0" applyFont="1"/>
    <xf numFmtId="0" fontId="1" fillId="2" borderId="13" xfId="0" applyFont="1" applyFill="1" applyBorder="1" applyAlignment="1">
      <alignment horizontal="center" wrapText="1"/>
    </xf>
    <xf numFmtId="0" fontId="9" fillId="2" borderId="17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23" xfId="0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0" fillId="0" borderId="19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65" fontId="5" fillId="0" borderId="19" xfId="2" applyNumberFormat="1" applyFont="1" applyFill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7" fillId="3" borderId="17" xfId="0" applyNumberFormat="1" applyFont="1" applyFill="1" applyBorder="1" applyAlignment="1">
      <alignment horizontal="center"/>
    </xf>
    <xf numFmtId="0" fontId="7" fillId="3" borderId="13" xfId="0" applyNumberFormat="1" applyFont="1" applyFill="1" applyBorder="1" applyAlignment="1">
      <alignment horizontal="center"/>
    </xf>
    <xf numFmtId="0" fontId="7" fillId="3" borderId="18" xfId="0" applyNumberFormat="1" applyFont="1" applyFill="1" applyBorder="1" applyAlignment="1">
      <alignment horizontal="center"/>
    </xf>
    <xf numFmtId="165" fontId="1" fillId="2" borderId="13" xfId="2" applyNumberFormat="1" applyFont="1" applyFill="1" applyBorder="1" applyAlignment="1">
      <alignment horizontal="center"/>
    </xf>
    <xf numFmtId="165" fontId="5" fillId="0" borderId="23" xfId="2" applyNumberFormat="1" applyFont="1" applyFill="1" applyBorder="1" applyAlignment="1">
      <alignment horizontal="center"/>
    </xf>
    <xf numFmtId="0" fontId="5" fillId="0" borderId="0" xfId="0" applyFont="1" applyBorder="1"/>
    <xf numFmtId="0" fontId="7" fillId="2" borderId="17" xfId="0" applyFont="1" applyFill="1" applyBorder="1" applyAlignment="1">
      <alignment horizontal="left"/>
    </xf>
    <xf numFmtId="0" fontId="7" fillId="2" borderId="13" xfId="0" applyNumberFormat="1" applyFont="1" applyFill="1" applyBorder="1" applyAlignment="1">
      <alignment horizontal="center"/>
    </xf>
    <xf numFmtId="0" fontId="7" fillId="2" borderId="18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NumberFormat="1" applyBorder="1" applyAlignment="1">
      <alignment horizontal="center"/>
    </xf>
    <xf numFmtId="0" fontId="0" fillId="0" borderId="34" xfId="0" applyNumberFormat="1" applyBorder="1" applyAlignment="1">
      <alignment horizontal="center"/>
    </xf>
    <xf numFmtId="165" fontId="5" fillId="0" borderId="33" xfId="2" applyNumberFormat="1" applyFont="1" applyFill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35" xfId="0" applyNumberFormat="1" applyBorder="1" applyAlignment="1">
      <alignment horizontal="center"/>
    </xf>
    <xf numFmtId="165" fontId="5" fillId="0" borderId="32" xfId="2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/>
    <xf numFmtId="166" fontId="0" fillId="0" borderId="0" xfId="0" applyNumberFormat="1"/>
    <xf numFmtId="0" fontId="0" fillId="0" borderId="0" xfId="0" applyNumberFormat="1"/>
    <xf numFmtId="0" fontId="18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3" fillId="0" borderId="0" xfId="1" quotePrefix="1" applyAlignment="1" applyProtection="1"/>
    <xf numFmtId="166" fontId="0" fillId="0" borderId="0" xfId="3" applyNumberFormat="1" applyFont="1"/>
    <xf numFmtId="0" fontId="24" fillId="0" borderId="0" xfId="0" applyFont="1" applyAlignment="1">
      <alignment horizontal="left"/>
    </xf>
    <xf numFmtId="0" fontId="23" fillId="0" borderId="0" xfId="0" applyFont="1"/>
    <xf numFmtId="1" fontId="0" fillId="0" borderId="0" xfId="0" applyNumberFormat="1"/>
    <xf numFmtId="0" fontId="19" fillId="5" borderId="26" xfId="0" applyFont="1" applyFill="1" applyBorder="1" applyAlignment="1">
      <alignment horizontal="center" vertical="center" wrapText="1"/>
    </xf>
    <xf numFmtId="0" fontId="1" fillId="5" borderId="56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5" borderId="29" xfId="0" applyFont="1" applyFill="1" applyBorder="1" applyAlignment="1">
      <alignment horizontal="center" vertical="center"/>
    </xf>
    <xf numFmtId="0" fontId="19" fillId="5" borderId="31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55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1" fillId="0" borderId="54" xfId="0" applyFont="1" applyBorder="1" applyAlignment="1">
      <alignment horizontal="left" vertical="center"/>
    </xf>
    <xf numFmtId="167" fontId="21" fillId="0" borderId="54" xfId="0" applyNumberFormat="1" applyFont="1" applyBorder="1" applyAlignment="1">
      <alignment vertical="center"/>
    </xf>
    <xf numFmtId="166" fontId="26" fillId="0" borderId="23" xfId="3" applyNumberFormat="1" applyFont="1" applyBorder="1" applyAlignment="1">
      <alignment vertical="center"/>
    </xf>
    <xf numFmtId="0" fontId="5" fillId="0" borderId="23" xfId="0" applyNumberFormat="1" applyFont="1" applyFill="1" applyBorder="1" applyAlignment="1">
      <alignment horizontal="center" vertical="center"/>
    </xf>
    <xf numFmtId="167" fontId="21" fillId="0" borderId="51" xfId="0" applyNumberFormat="1" applyFont="1" applyBorder="1" applyAlignment="1">
      <alignment vertical="center"/>
    </xf>
    <xf numFmtId="167" fontId="21" fillId="0" borderId="28" xfId="0" applyNumberFormat="1" applyFont="1" applyBorder="1" applyAlignment="1">
      <alignment vertical="center"/>
    </xf>
    <xf numFmtId="167" fontId="21" fillId="0" borderId="11" xfId="0" applyNumberFormat="1" applyFont="1" applyBorder="1" applyAlignment="1">
      <alignment vertical="center"/>
    </xf>
    <xf numFmtId="167" fontId="21" fillId="0" borderId="49" xfId="0" applyNumberFormat="1" applyFont="1" applyBorder="1" applyAlignment="1">
      <alignment vertical="center"/>
    </xf>
    <xf numFmtId="0" fontId="21" fillId="0" borderId="44" xfId="0" applyFont="1" applyBorder="1" applyAlignment="1">
      <alignment horizontal="left" vertical="center"/>
    </xf>
    <xf numFmtId="167" fontId="21" fillId="0" borderId="44" xfId="0" applyNumberFormat="1" applyFont="1" applyBorder="1" applyAlignment="1">
      <alignment vertical="center"/>
    </xf>
    <xf numFmtId="166" fontId="26" fillId="0" borderId="13" xfId="3" applyNumberFormat="1" applyFont="1" applyBorder="1" applyAlignment="1">
      <alignment vertical="center"/>
    </xf>
    <xf numFmtId="0" fontId="5" fillId="0" borderId="13" xfId="0" applyNumberFormat="1" applyFont="1" applyFill="1" applyBorder="1" applyAlignment="1">
      <alignment horizontal="center" vertical="center"/>
    </xf>
    <xf numFmtId="167" fontId="21" fillId="0" borderId="38" xfId="0" applyNumberFormat="1" applyFont="1" applyBorder="1" applyAlignment="1">
      <alignment vertical="center"/>
    </xf>
    <xf numFmtId="167" fontId="21" fillId="0" borderId="16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center"/>
    </xf>
    <xf numFmtId="167" fontId="21" fillId="0" borderId="37" xfId="0" applyNumberFormat="1" applyFont="1" applyBorder="1" applyAlignment="1">
      <alignment vertical="center"/>
    </xf>
    <xf numFmtId="167" fontId="21" fillId="0" borderId="46" xfId="0" applyNumberFormat="1" applyFont="1" applyBorder="1" applyAlignment="1">
      <alignment vertical="center"/>
    </xf>
    <xf numFmtId="167" fontId="21" fillId="0" borderId="48" xfId="0" applyNumberFormat="1" applyFont="1" applyBorder="1" applyAlignment="1">
      <alignment vertical="center"/>
    </xf>
    <xf numFmtId="0" fontId="21" fillId="0" borderId="52" xfId="0" applyFont="1" applyBorder="1" applyAlignment="1">
      <alignment horizontal="left" vertical="center"/>
    </xf>
    <xf numFmtId="167" fontId="21" fillId="0" borderId="52" xfId="0" applyNumberFormat="1" applyFont="1" applyBorder="1" applyAlignment="1">
      <alignment vertical="center"/>
    </xf>
    <xf numFmtId="167" fontId="26" fillId="0" borderId="15" xfId="0" applyNumberFormat="1" applyFont="1" applyBorder="1" applyAlignment="1">
      <alignment vertical="center"/>
    </xf>
    <xf numFmtId="0" fontId="5" fillId="0" borderId="15" xfId="0" applyNumberFormat="1" applyFont="1" applyFill="1" applyBorder="1" applyAlignment="1">
      <alignment horizontal="center" vertical="center"/>
    </xf>
    <xf numFmtId="167" fontId="21" fillId="0" borderId="53" xfId="0" applyNumberFormat="1" applyFont="1" applyBorder="1" applyAlignment="1">
      <alignment vertical="center"/>
    </xf>
    <xf numFmtId="167" fontId="21" fillId="0" borderId="14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0" fontId="7" fillId="5" borderId="25" xfId="0" applyFont="1" applyFill="1" applyBorder="1" applyAlignment="1">
      <alignment horizontal="left" vertical="center"/>
    </xf>
    <xf numFmtId="167" fontId="7" fillId="5" borderId="56" xfId="0" applyNumberFormat="1" applyFont="1" applyFill="1" applyBorder="1" applyAlignment="1">
      <alignment vertical="center"/>
    </xf>
    <xf numFmtId="166" fontId="19" fillId="5" borderId="5" xfId="3" applyNumberFormat="1" applyFont="1" applyFill="1" applyBorder="1" applyAlignment="1">
      <alignment vertical="center"/>
    </xf>
    <xf numFmtId="0" fontId="1" fillId="5" borderId="5" xfId="0" applyNumberFormat="1" applyFont="1" applyFill="1" applyBorder="1" applyAlignment="1">
      <alignment horizontal="center" vertical="center"/>
    </xf>
    <xf numFmtId="167" fontId="7" fillId="5" borderId="26" xfId="0" applyNumberFormat="1" applyFont="1" applyFill="1" applyBorder="1" applyAlignment="1">
      <alignment vertical="center"/>
    </xf>
    <xf numFmtId="167" fontId="7" fillId="5" borderId="57" xfId="0" applyNumberFormat="1" applyFont="1" applyFill="1" applyBorder="1" applyAlignment="1">
      <alignment vertical="center"/>
    </xf>
    <xf numFmtId="167" fontId="7" fillId="5" borderId="58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166" fontId="7" fillId="0" borderId="40" xfId="3" applyNumberFormat="1" applyFont="1" applyBorder="1" applyAlignment="1">
      <alignment vertical="center"/>
    </xf>
    <xf numFmtId="165" fontId="7" fillId="0" borderId="40" xfId="0" applyNumberFormat="1" applyFont="1" applyBorder="1" applyAlignment="1">
      <alignment horizontal="center" vertical="center"/>
    </xf>
    <xf numFmtId="3" fontId="29" fillId="0" borderId="41" xfId="0" applyNumberFormat="1" applyFont="1" applyBorder="1" applyAlignment="1">
      <alignment vertical="center"/>
    </xf>
    <xf numFmtId="166" fontId="5" fillId="0" borderId="37" xfId="3" applyNumberFormat="1" applyFont="1" applyBorder="1" applyAlignment="1">
      <alignment horizontal="left" vertical="center"/>
    </xf>
    <xf numFmtId="166" fontId="5" fillId="0" borderId="59" xfId="3" applyNumberFormat="1" applyFont="1" applyBorder="1" applyAlignment="1">
      <alignment vertical="center"/>
    </xf>
    <xf numFmtId="165" fontId="5" fillId="0" borderId="59" xfId="0" applyNumberFormat="1" applyFont="1" applyBorder="1" applyAlignment="1">
      <alignment horizontal="center" vertical="center"/>
    </xf>
    <xf numFmtId="1" fontId="20" fillId="0" borderId="38" xfId="0" applyNumberFormat="1" applyFont="1" applyBorder="1" applyAlignment="1">
      <alignment vertical="center"/>
    </xf>
    <xf numFmtId="166" fontId="5" fillId="0" borderId="29" xfId="3" applyNumberFormat="1" applyFont="1" applyBorder="1" applyAlignment="1">
      <alignment horizontal="left" vertical="center"/>
    </xf>
    <xf numFmtId="166" fontId="5" fillId="0" borderId="31" xfId="3" applyNumberFormat="1" applyFont="1" applyBorder="1" applyAlignment="1">
      <alignment vertical="center"/>
    </xf>
    <xf numFmtId="165" fontId="5" fillId="0" borderId="31" xfId="0" applyNumberFormat="1" applyFont="1" applyBorder="1" applyAlignment="1">
      <alignment horizontal="center" vertical="center"/>
    </xf>
    <xf numFmtId="165" fontId="25" fillId="0" borderId="30" xfId="0" applyNumberFormat="1" applyFont="1" applyBorder="1" applyAlignment="1">
      <alignment vertical="center"/>
    </xf>
    <xf numFmtId="3" fontId="30" fillId="0" borderId="41" xfId="0" applyNumberFormat="1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166" fontId="7" fillId="0" borderId="23" xfId="3" applyNumberFormat="1" applyFont="1" applyBorder="1" applyAlignment="1">
      <alignment vertical="center"/>
    </xf>
    <xf numFmtId="165" fontId="7" fillId="0" borderId="23" xfId="0" applyNumberFormat="1" applyFont="1" applyBorder="1" applyAlignment="1">
      <alignment horizontal="center" vertical="center"/>
    </xf>
    <xf numFmtId="3" fontId="30" fillId="0" borderId="51" xfId="0" applyNumberFormat="1" applyFont="1" applyBorder="1" applyAlignment="1">
      <alignment vertical="center"/>
    </xf>
    <xf numFmtId="166" fontId="5" fillId="0" borderId="50" xfId="3" applyNumberFormat="1" applyFont="1" applyBorder="1" applyAlignment="1">
      <alignment horizontal="left" vertical="center"/>
    </xf>
    <xf numFmtId="166" fontId="5" fillId="0" borderId="15" xfId="3" applyNumberFormat="1" applyFont="1" applyBorder="1" applyAlignment="1">
      <alignment vertical="center"/>
    </xf>
    <xf numFmtId="165" fontId="5" fillId="0" borderId="15" xfId="0" applyNumberFormat="1" applyFont="1" applyBorder="1" applyAlignment="1">
      <alignment horizontal="center" vertical="center"/>
    </xf>
    <xf numFmtId="165" fontId="25" fillId="0" borderId="53" xfId="0" applyNumberFormat="1" applyFont="1" applyBorder="1" applyAlignment="1">
      <alignment vertical="center"/>
    </xf>
    <xf numFmtId="3" fontId="29" fillId="0" borderId="51" xfId="0" applyNumberFormat="1" applyFont="1" applyBorder="1" applyAlignment="1">
      <alignment vertical="center"/>
    </xf>
    <xf numFmtId="166" fontId="21" fillId="0" borderId="59" xfId="3" applyNumberFormat="1" applyFont="1" applyBorder="1" applyAlignment="1">
      <alignment vertical="center"/>
    </xf>
    <xf numFmtId="165" fontId="21" fillId="0" borderId="59" xfId="0" applyNumberFormat="1" applyFont="1" applyBorder="1" applyAlignment="1">
      <alignment horizontal="center" vertical="center"/>
    </xf>
    <xf numFmtId="166" fontId="21" fillId="0" borderId="15" xfId="3" applyNumberFormat="1" applyFont="1" applyBorder="1" applyAlignment="1">
      <alignment vertical="center"/>
    </xf>
    <xf numFmtId="165" fontId="21" fillId="0" borderId="15" xfId="0" applyNumberFormat="1" applyFont="1" applyBorder="1" applyAlignment="1">
      <alignment horizontal="center" vertical="center"/>
    </xf>
    <xf numFmtId="166" fontId="21" fillId="0" borderId="31" xfId="3" applyNumberFormat="1" applyFont="1" applyBorder="1" applyAlignment="1">
      <alignment vertical="center"/>
    </xf>
    <xf numFmtId="165" fontId="21" fillId="0" borderId="31" xfId="0" applyNumberFormat="1" applyFont="1" applyBorder="1" applyAlignment="1">
      <alignment horizontal="center" vertical="center"/>
    </xf>
    <xf numFmtId="165" fontId="25" fillId="0" borderId="38" xfId="0" applyNumberFormat="1" applyFont="1" applyBorder="1" applyAlignment="1">
      <alignment vertical="center"/>
    </xf>
    <xf numFmtId="166" fontId="5" fillId="0" borderId="0" xfId="3" applyNumberFormat="1" applyFont="1" applyBorder="1" applyAlignment="1">
      <alignment horizontal="left" vertical="center"/>
    </xf>
    <xf numFmtId="166" fontId="5" fillId="0" borderId="0" xfId="3" applyNumberFormat="1" applyFont="1" applyBorder="1" applyAlignment="1">
      <alignment vertical="center"/>
    </xf>
    <xf numFmtId="165" fontId="5" fillId="0" borderId="0" xfId="0" applyNumberFormat="1" applyFont="1" applyBorder="1" applyAlignment="1">
      <alignment horizontal="center" vertical="center"/>
    </xf>
    <xf numFmtId="165" fontId="25" fillId="0" borderId="0" xfId="0" applyNumberFormat="1" applyFont="1" applyBorder="1" applyAlignment="1">
      <alignment vertical="center"/>
    </xf>
    <xf numFmtId="166" fontId="1" fillId="0" borderId="23" xfId="3" applyNumberFormat="1" applyFont="1" applyBorder="1" applyAlignment="1">
      <alignment vertical="center"/>
    </xf>
    <xf numFmtId="165" fontId="1" fillId="0" borderId="23" xfId="0" applyNumberFormat="1" applyFont="1" applyBorder="1" applyAlignment="1">
      <alignment horizontal="center" vertical="center"/>
    </xf>
    <xf numFmtId="166" fontId="1" fillId="0" borderId="40" xfId="3" applyNumberFormat="1" applyFont="1" applyBorder="1" applyAlignment="1">
      <alignment vertical="center"/>
    </xf>
    <xf numFmtId="165" fontId="1" fillId="0" borderId="40" xfId="0" applyNumberFormat="1" applyFont="1" applyBorder="1" applyAlignment="1">
      <alignment horizontal="center" vertical="center"/>
    </xf>
    <xf numFmtId="166" fontId="5" fillId="0" borderId="59" xfId="3" applyNumberFormat="1" applyFont="1" applyBorder="1" applyAlignment="1">
      <alignment horizontal="center" vertical="center"/>
    </xf>
    <xf numFmtId="167" fontId="21" fillId="0" borderId="59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6" fontId="5" fillId="0" borderId="23" xfId="3" applyNumberFormat="1" applyFont="1" applyBorder="1" applyAlignment="1">
      <alignment horizontal="center" vertical="center"/>
    </xf>
    <xf numFmtId="166" fontId="21" fillId="0" borderId="23" xfId="3" applyNumberFormat="1" applyFont="1" applyBorder="1" applyAlignment="1">
      <alignment vertical="center"/>
    </xf>
    <xf numFmtId="167" fontId="21" fillId="0" borderId="23" xfId="0" applyNumberFormat="1" applyFont="1" applyBorder="1" applyAlignment="1">
      <alignment vertical="center"/>
    </xf>
    <xf numFmtId="167" fontId="21" fillId="0" borderId="60" xfId="0" applyNumberFormat="1" applyFont="1" applyBorder="1" applyAlignment="1">
      <alignment vertical="center"/>
    </xf>
    <xf numFmtId="0" fontId="1" fillId="5" borderId="25" xfId="0" applyFont="1" applyFill="1" applyBorder="1" applyAlignment="1">
      <alignment horizontal="left" vertical="center"/>
    </xf>
    <xf numFmtId="0" fontId="28" fillId="4" borderId="5" xfId="0" applyFont="1" applyFill="1" applyBorder="1" applyAlignment="1">
      <alignment horizontal="center" vertical="center"/>
    </xf>
    <xf numFmtId="0" fontId="19" fillId="5" borderId="61" xfId="0" applyFont="1" applyFill="1" applyBorder="1" applyAlignment="1">
      <alignment horizontal="center" vertical="center"/>
    </xf>
    <xf numFmtId="166" fontId="5" fillId="0" borderId="15" xfId="3" applyNumberFormat="1" applyFont="1" applyFill="1" applyBorder="1" applyAlignment="1">
      <alignment horizontal="center" vertical="center"/>
    </xf>
    <xf numFmtId="166" fontId="21" fillId="0" borderId="15" xfId="3" applyNumberFormat="1" applyFont="1" applyFill="1" applyBorder="1" applyAlignment="1">
      <alignment vertical="center"/>
    </xf>
    <xf numFmtId="166" fontId="21" fillId="0" borderId="62" xfId="3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6" fontId="1" fillId="5" borderId="5" xfId="3" applyNumberFormat="1" applyFont="1" applyFill="1" applyBorder="1" applyAlignment="1">
      <alignment horizontal="center" vertical="center"/>
    </xf>
    <xf numFmtId="166" fontId="1" fillId="5" borderId="5" xfId="3" applyNumberFormat="1" applyFont="1" applyFill="1" applyBorder="1" applyAlignment="1">
      <alignment vertical="center"/>
    </xf>
    <xf numFmtId="166" fontId="1" fillId="5" borderId="61" xfId="3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" fillId="5" borderId="36" xfId="0" applyFont="1" applyFill="1" applyBorder="1" applyAlignment="1">
      <alignment vertical="center" wrapText="1"/>
    </xf>
    <xf numFmtId="0" fontId="0" fillId="5" borderId="45" xfId="0" applyFill="1" applyBorder="1" applyAlignment="1">
      <alignment vertical="center" wrapText="1"/>
    </xf>
    <xf numFmtId="0" fontId="1" fillId="5" borderId="47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0" fillId="5" borderId="41" xfId="0" applyFill="1" applyBorder="1" applyAlignment="1">
      <alignment vertical="center"/>
    </xf>
    <xf numFmtId="0" fontId="1" fillId="5" borderId="4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0" fillId="0" borderId="0" xfId="0" applyFont="1" applyAlignment="1"/>
    <xf numFmtId="0" fontId="1" fillId="0" borderId="0" xfId="0" applyFont="1" applyAlignment="1"/>
    <xf numFmtId="3" fontId="1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0" xfId="0" applyAlignment="1"/>
    <xf numFmtId="3" fontId="1" fillId="2" borderId="17" xfId="0" applyNumberFormat="1" applyFont="1" applyFill="1" applyBorder="1" applyAlignment="1">
      <alignment horizontal="center"/>
    </xf>
    <xf numFmtId="3" fontId="1" fillId="2" borderId="18" xfId="0" applyNumberFormat="1" applyFont="1" applyFill="1" applyBorder="1" applyAlignment="1">
      <alignment horizontal="center"/>
    </xf>
    <xf numFmtId="3" fontId="1" fillId="2" borderId="16" xfId="0" applyNumberFormat="1" applyFont="1" applyFill="1" applyBorder="1" applyAlignment="1">
      <alignment horizontal="center"/>
    </xf>
    <xf numFmtId="0" fontId="13" fillId="0" borderId="24" xfId="0" applyFont="1" applyBorder="1" applyAlignment="1">
      <alignment horizontal="left"/>
    </xf>
    <xf numFmtId="0" fontId="0" fillId="0" borderId="24" xfId="0" applyBorder="1" applyAlignment="1"/>
    <xf numFmtId="0" fontId="16" fillId="0" borderId="24" xfId="0" applyFont="1" applyFill="1" applyBorder="1" applyAlignment="1"/>
    <xf numFmtId="0" fontId="13" fillId="0" borderId="24" xfId="0" applyFont="1" applyBorder="1" applyAlignment="1"/>
    <xf numFmtId="0" fontId="15" fillId="0" borderId="24" xfId="0" applyFont="1" applyBorder="1" applyAlignment="1"/>
    <xf numFmtId="0" fontId="1" fillId="5" borderId="6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vertical="center"/>
    </xf>
    <xf numFmtId="0" fontId="1" fillId="5" borderId="2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167" fontId="5" fillId="0" borderId="59" xfId="0" applyNumberFormat="1" applyFont="1" applyBorder="1" applyAlignment="1">
      <alignment vertical="center"/>
    </xf>
    <xf numFmtId="167" fontId="5" fillId="0" borderId="16" xfId="0" applyNumberFormat="1" applyFont="1" applyBorder="1" applyAlignment="1">
      <alignment vertical="center"/>
    </xf>
    <xf numFmtId="0" fontId="21" fillId="0" borderId="17" xfId="0" applyFont="1" applyFill="1" applyBorder="1" applyAlignment="1">
      <alignment horizontal="left" vertical="center"/>
    </xf>
    <xf numFmtId="167" fontId="21" fillId="0" borderId="59" xfId="0" applyNumberFormat="1" applyFont="1" applyFill="1" applyBorder="1" applyAlignment="1">
      <alignment vertical="center"/>
    </xf>
    <xf numFmtId="167" fontId="21" fillId="0" borderId="16" xfId="0" applyNumberFormat="1" applyFont="1" applyFill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167" fontId="19" fillId="0" borderId="59" xfId="0" applyNumberFormat="1" applyFont="1" applyBorder="1" applyAlignment="1">
      <alignment vertical="center"/>
    </xf>
    <xf numFmtId="167" fontId="19" fillId="0" borderId="16" xfId="0" applyNumberFormat="1" applyFont="1" applyBorder="1" applyAlignment="1">
      <alignment vertical="center"/>
    </xf>
    <xf numFmtId="0" fontId="7" fillId="4" borderId="17" xfId="0" applyFont="1" applyFill="1" applyBorder="1" applyAlignment="1">
      <alignment horizontal="left" vertical="center"/>
    </xf>
    <xf numFmtId="167" fontId="7" fillId="4" borderId="13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167" fontId="5" fillId="0" borderId="23" xfId="0" applyNumberFormat="1" applyFont="1" applyBorder="1" applyAlignment="1">
      <alignment vertical="center"/>
    </xf>
    <xf numFmtId="167" fontId="5" fillId="0" borderId="28" xfId="0" applyNumberFormat="1" applyFont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167" fontId="5" fillId="0" borderId="59" xfId="0" applyNumberFormat="1" applyFont="1" applyFill="1" applyBorder="1" applyAlignment="1">
      <alignment vertical="center"/>
    </xf>
    <xf numFmtId="167" fontId="5" fillId="0" borderId="16" xfId="0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horizontal="left" vertical="center"/>
    </xf>
    <xf numFmtId="167" fontId="19" fillId="0" borderId="59" xfId="0" applyNumberFormat="1" applyFont="1" applyFill="1" applyBorder="1" applyAlignment="1">
      <alignment vertical="center"/>
    </xf>
    <xf numFmtId="167" fontId="19" fillId="0" borderId="16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167" fontId="5" fillId="0" borderId="19" xfId="0" applyNumberFormat="1" applyFont="1" applyBorder="1" applyAlignment="1">
      <alignment vertical="center"/>
    </xf>
    <xf numFmtId="0" fontId="1" fillId="5" borderId="17" xfId="0" applyFont="1" applyFill="1" applyBorder="1" applyAlignment="1">
      <alignment horizontal="left" vertical="center"/>
    </xf>
    <xf numFmtId="167" fontId="1" fillId="5" borderId="13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left" vertical="center"/>
    </xf>
    <xf numFmtId="167" fontId="5" fillId="0" borderId="23" xfId="0" applyNumberFormat="1" applyFont="1" applyFill="1" applyBorder="1" applyAlignment="1">
      <alignment vertical="center"/>
    </xf>
    <xf numFmtId="167" fontId="5" fillId="0" borderId="28" xfId="0" applyNumberFormat="1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166" fontId="1" fillId="5" borderId="13" xfId="3" applyNumberFormat="1" applyFont="1" applyFill="1" applyBorder="1" applyAlignment="1">
      <alignment vertical="center"/>
    </xf>
    <xf numFmtId="3" fontId="1" fillId="5" borderId="13" xfId="0" applyNumberFormat="1" applyFont="1" applyFill="1" applyBorder="1" applyAlignment="1">
      <alignment horizontal="center" vertical="center"/>
    </xf>
    <xf numFmtId="166" fontId="1" fillId="5" borderId="13" xfId="3" applyNumberFormat="1" applyFont="1" applyFill="1" applyBorder="1" applyAlignment="1">
      <alignment horizontal="center" vertical="center"/>
    </xf>
    <xf numFmtId="166" fontId="1" fillId="5" borderId="16" xfId="3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3" fontId="1" fillId="5" borderId="15" xfId="0" applyNumberFormat="1" applyFont="1" applyFill="1" applyBorder="1" applyAlignment="1">
      <alignment horizontal="center" vertical="center"/>
    </xf>
    <xf numFmtId="166" fontId="1" fillId="5" borderId="14" xfId="3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22" fillId="0" borderId="17" xfId="0" applyFont="1" applyFill="1" applyBorder="1" applyAlignment="1">
      <alignment horizontal="left" vertical="center"/>
    </xf>
    <xf numFmtId="167" fontId="22" fillId="0" borderId="59" xfId="0" applyNumberFormat="1" applyFont="1" applyFill="1" applyBorder="1" applyAlignment="1">
      <alignment vertical="center"/>
    </xf>
    <xf numFmtId="167" fontId="22" fillId="0" borderId="16" xfId="0" applyNumberFormat="1" applyFont="1" applyFill="1" applyBorder="1" applyAlignment="1">
      <alignment vertical="center"/>
    </xf>
    <xf numFmtId="3" fontId="1" fillId="5" borderId="16" xfId="0" applyNumberFormat="1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0" fontId="1" fillId="5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167" fontId="21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7" fontId="5" fillId="0" borderId="0" xfId="0" applyNumberFormat="1" applyFont="1" applyBorder="1" applyAlignment="1">
      <alignment vertical="center"/>
    </xf>
    <xf numFmtId="167" fontId="5" fillId="0" borderId="59" xfId="3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67" fontId="5" fillId="0" borderId="19" xfId="3" applyNumberFormat="1" applyFont="1" applyBorder="1" applyAlignment="1">
      <alignment vertical="center"/>
    </xf>
    <xf numFmtId="167" fontId="1" fillId="5" borderId="13" xfId="3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66" fontId="5" fillId="0" borderId="0" xfId="0" applyNumberFormat="1" applyFont="1" applyFill="1" applyBorder="1" applyAlignment="1">
      <alignment vertical="center"/>
    </xf>
    <xf numFmtId="166" fontId="5" fillId="0" borderId="0" xfId="3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66" fontId="5" fillId="0" borderId="59" xfId="3" applyNumberFormat="1" applyFont="1" applyFill="1" applyBorder="1" applyAlignment="1">
      <alignment horizontal="center" vertical="center"/>
    </xf>
    <xf numFmtId="166" fontId="5" fillId="0" borderId="16" xfId="3" applyNumberFormat="1" applyFont="1" applyFill="1" applyBorder="1" applyAlignment="1">
      <alignment horizontal="center" vertical="center"/>
    </xf>
    <xf numFmtId="167" fontId="5" fillId="0" borderId="16" xfId="3" applyNumberFormat="1" applyFont="1" applyBorder="1" applyAlignment="1">
      <alignment vertical="center"/>
    </xf>
    <xf numFmtId="167" fontId="5" fillId="0" borderId="10" xfId="3" applyNumberFormat="1" applyFont="1" applyBorder="1" applyAlignment="1">
      <alignment vertical="center"/>
    </xf>
    <xf numFmtId="167" fontId="1" fillId="5" borderId="16" xfId="3" applyNumberFormat="1" applyFont="1" applyFill="1" applyBorder="1" applyAlignment="1">
      <alignment vertical="center"/>
    </xf>
    <xf numFmtId="167" fontId="7" fillId="4" borderId="17" xfId="0" applyNumberFormat="1" applyFont="1" applyFill="1" applyBorder="1" applyAlignment="1">
      <alignment vertical="center"/>
    </xf>
    <xf numFmtId="167" fontId="7" fillId="4" borderId="1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/>
    </xf>
    <xf numFmtId="3" fontId="1" fillId="0" borderId="24" xfId="0" applyNumberFormat="1" applyFont="1" applyFill="1" applyBorder="1" applyAlignment="1">
      <alignment vertical="center"/>
    </xf>
    <xf numFmtId="0" fontId="1" fillId="0" borderId="24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3" fontId="1" fillId="5" borderId="14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</cellXfs>
  <cellStyles count="4">
    <cellStyle name="Hyperkobling" xfId="1" builtinId="8"/>
    <cellStyle name="Komma" xfId="3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worksheet" Target="worksheets/sheet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4.xml"/><Relationship Id="rId5" Type="http://schemas.openxmlformats.org/officeDocument/2006/relationships/chartsheet" Target="chartsheets/sheet2.xml"/><Relationship Id="rId15" Type="http://schemas.openxmlformats.org/officeDocument/2006/relationships/worksheet" Target="worksheets/sheet8.xml"/><Relationship Id="rId10" Type="http://schemas.openxmlformats.org/officeDocument/2006/relationships/chartsheet" Target="chartsheets/sheet7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worksheet" Target="worksheets/sheet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 1: Gjennomsnittslønn ordinære vitenskapelige stillinger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'Tabell 1'!$A$6:$A$55</c15:sqref>
                  </c15:fullRef>
                </c:ext>
              </c:extLst>
              <c:f>('Tabell 1'!$A$7:$A$12,'Tabell 1'!$A$25:$A$27,'Tabell 1'!$A$31:$A$32,'Tabell 1'!$A$53)</c:f>
              <c:strCache>
                <c:ptCount val="12"/>
                <c:pt idx="0">
                  <c:v>1007 Høgskolelærer/øvingslærer</c:v>
                </c:pt>
                <c:pt idx="1">
                  <c:v>1008 Høgskolelektor</c:v>
                </c:pt>
                <c:pt idx="2">
                  <c:v>1009 Universitetslektor</c:v>
                </c:pt>
                <c:pt idx="3">
                  <c:v>1010 Amanuensis</c:v>
                </c:pt>
                <c:pt idx="4">
                  <c:v>1011 Førsteamanuensis</c:v>
                </c:pt>
                <c:pt idx="5">
                  <c:v>1013 Professor</c:v>
                </c:pt>
                <c:pt idx="6">
                  <c:v>1108 Forsker</c:v>
                </c:pt>
                <c:pt idx="7">
                  <c:v>1109 Forsker</c:v>
                </c:pt>
                <c:pt idx="8">
                  <c:v>1110 Forsker</c:v>
                </c:pt>
                <c:pt idx="9">
                  <c:v>1183 Forsker</c:v>
                </c:pt>
                <c:pt idx="10">
                  <c:v>1198 Førstelektor</c:v>
                </c:pt>
                <c:pt idx="11">
                  <c:v>1532 Dosent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1'!$B$6:$B$55</c15:sqref>
                  </c15:fullRef>
                </c:ext>
              </c:extLst>
              <c:f>('Tabell 1'!$B$7:$B$12,'Tabell 1'!$B$25:$B$27,'Tabell 1'!$B$31:$B$32,'Tabell 1'!$B$53)</c:f>
              <c:numCache>
                <c:formatCode>_-* #\ ##0_-;\-* #\ ##0_-;_-* "-"??_-;_-@_-</c:formatCode>
                <c:ptCount val="12"/>
                <c:pt idx="0">
                  <c:v>583303.90947368415</c:v>
                </c:pt>
                <c:pt idx="1">
                  <c:v>629039.26855072461</c:v>
                </c:pt>
                <c:pt idx="2">
                  <c:v>629247.47355694219</c:v>
                </c:pt>
                <c:pt idx="3">
                  <c:v>634746.91684210522</c:v>
                </c:pt>
                <c:pt idx="4">
                  <c:v>703110.4807664667</c:v>
                </c:pt>
                <c:pt idx="5">
                  <c:v>897936.24013173603</c:v>
                </c:pt>
                <c:pt idx="6">
                  <c:v>592591.27500000002</c:v>
                </c:pt>
                <c:pt idx="7">
                  <c:v>659545.53851944779</c:v>
                </c:pt>
                <c:pt idx="8">
                  <c:v>723586.08300492621</c:v>
                </c:pt>
                <c:pt idx="9">
                  <c:v>832129.2414492754</c:v>
                </c:pt>
                <c:pt idx="10">
                  <c:v>695770.15558974363</c:v>
                </c:pt>
                <c:pt idx="11">
                  <c:v>821447.36926315771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4-437B-A618-CA1B14FF9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287592"/>
        <c:axId val="539287984"/>
      </c:barChart>
      <c:catAx>
        <c:axId val="53928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9287984"/>
        <c:crosses val="autoZero"/>
        <c:auto val="1"/>
        <c:lblAlgn val="ctr"/>
        <c:lblOffset val="100"/>
        <c:noMultiLvlLbl val="0"/>
      </c:catAx>
      <c:valAx>
        <c:axId val="539287984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out"/>
        <c:minorTickMark val="none"/>
        <c:tickLblPos val="nextTo"/>
        <c:crossAx val="539287592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 2: Gjennomsnittslønn vitenskapelige rekrutteringsstillinger</a:t>
            </a:r>
          </a:p>
        </c:rich>
      </c:tx>
      <c:layout>
        <c:manualLayout>
          <c:xMode val="edge"/>
          <c:yMode val="edge"/>
          <c:x val="0.16308426240106888"/>
          <c:y val="1.256133541831719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 lIns="38100" tIns="19050" rIns="38100" bIns="19050">
                <a:spAutoFit/>
              </a:bodyPr>
              <a:lstStyle/>
              <a:p>
                <a:pPr>
                  <a:defRPr sz="1400"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'Tabell 1'!$A$5:$A$55</c15:sqref>
                  </c15:fullRef>
                </c:ext>
              </c:extLst>
              <c:f>('Tabell 1'!$A$13:$A$14,'Tabell 1'!$A$38,'Tabell 1'!$A$42)</c:f>
              <c:strCache>
                <c:ptCount val="4"/>
                <c:pt idx="0">
                  <c:v>1017 Stipendiat</c:v>
                </c:pt>
                <c:pt idx="1">
                  <c:v>1020 Vitenskapelig assistent</c:v>
                </c:pt>
                <c:pt idx="2">
                  <c:v>1352 Postdoktor</c:v>
                </c:pt>
                <c:pt idx="3">
                  <c:v>1378 Stipendiat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1'!$B$5:$B$55</c15:sqref>
                  </c15:fullRef>
                </c:ext>
              </c:extLst>
              <c:f>('Tabell 1'!$B$13:$B$14,'Tabell 1'!$B$38,'Tabell 1'!$B$42)</c:f>
              <c:numCache>
                <c:formatCode>_-* #\ ##0_-;\-* #\ ##0_-;_-* "-"??_-;_-@_-</c:formatCode>
                <c:ptCount val="4"/>
                <c:pt idx="0">
                  <c:v>514887.44995471684</c:v>
                </c:pt>
                <c:pt idx="1">
                  <c:v>480183.9</c:v>
                </c:pt>
                <c:pt idx="2">
                  <c:v>589675.97113733925</c:v>
                </c:pt>
                <c:pt idx="3">
                  <c:v>556856.82117647061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1-47B7-A0E3-11BFE1C8A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89736"/>
        <c:axId val="76490128"/>
      </c:barChart>
      <c:catAx>
        <c:axId val="76489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nb-NO"/>
          </a:p>
        </c:txPr>
        <c:crossAx val="76490128"/>
        <c:crosses val="autoZero"/>
        <c:auto val="1"/>
        <c:lblAlgn val="ctr"/>
        <c:lblOffset val="100"/>
        <c:noMultiLvlLbl val="0"/>
      </c:catAx>
      <c:valAx>
        <c:axId val="76490128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nb-NO"/>
          </a:p>
        </c:txPr>
        <c:crossAx val="76489736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Figur 3: </a:t>
            </a:r>
            <a:r>
              <a:rPr lang="nb-NO"/>
              <a:t>Gjennomsnittlønn faglig-administrative lederstillinger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'Tabell 1'!$A$5:$A$50</c15:sqref>
                  </c15:fullRef>
                </c:ext>
              </c:extLst>
              <c:f>('Tabell 1'!$A$5,'Tabell 1'!$A$28,'Tabell 1'!$A$35,'Tabell 1'!$A$43,'Tabell 1'!$A$48:$A$50)</c:f>
              <c:strCache>
                <c:ptCount val="7"/>
                <c:pt idx="0">
                  <c:v>0214 Rektor</c:v>
                </c:pt>
                <c:pt idx="1">
                  <c:v>1111 Forskningssjef</c:v>
                </c:pt>
                <c:pt idx="2">
                  <c:v>1206 Undervisningsleder</c:v>
                </c:pt>
                <c:pt idx="3">
                  <c:v>1404 Professor (faglig lederskap)</c:v>
                </c:pt>
                <c:pt idx="4">
                  <c:v>1473 Studieleder</c:v>
                </c:pt>
                <c:pt idx="5">
                  <c:v>1474 Dekan</c:v>
                </c:pt>
                <c:pt idx="6">
                  <c:v>1475 Instituttleder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1'!$B$5:$B$50</c15:sqref>
                  </c15:fullRef>
                </c:ext>
              </c:extLst>
              <c:f>('Tabell 1'!$B$5,'Tabell 1'!$B$28,'Tabell 1'!$B$35,'Tabell 1'!$B$43,'Tabell 1'!$B$48:$B$50)</c:f>
              <c:numCache>
                <c:formatCode>_-* #\ ##0_-;\-* #\ ##0_-;_-* "-"??_-;_-@_-</c:formatCode>
                <c:ptCount val="7"/>
                <c:pt idx="0">
                  <c:v>1216322.7111111111</c:v>
                </c:pt>
                <c:pt idx="1">
                  <c:v>901361.47687500005</c:v>
                </c:pt>
                <c:pt idx="2">
                  <c:v>788227</c:v>
                </c:pt>
                <c:pt idx="3">
                  <c:v>1039247.9400000001</c:v>
                </c:pt>
                <c:pt idx="4">
                  <c:v>804754.39047619049</c:v>
                </c:pt>
                <c:pt idx="5">
                  <c:v>1086935.4357894736</c:v>
                </c:pt>
                <c:pt idx="6">
                  <c:v>966747.99089820357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7-4606-AFA5-6A712C3F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90912"/>
        <c:axId val="552380112"/>
      </c:barChart>
      <c:catAx>
        <c:axId val="7649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nb-NO"/>
          </a:p>
        </c:txPr>
        <c:crossAx val="552380112"/>
        <c:crosses val="autoZero"/>
        <c:auto val="1"/>
        <c:lblAlgn val="ctr"/>
        <c:lblOffset val="100"/>
        <c:noMultiLvlLbl val="0"/>
      </c:catAx>
      <c:valAx>
        <c:axId val="552380112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nb-NO"/>
          </a:p>
        </c:txPr>
        <c:crossAx val="76490912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Figur 4: </a:t>
            </a:r>
            <a:r>
              <a:rPr lang="nb-NO"/>
              <a:t>Gjennomsnittslønn bibliotekfaglige stillinger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'Tabell 1'!$A$5:$A$55</c15:sqref>
                  </c15:fullRef>
                </c:ext>
              </c:extLst>
              <c:f>('Tabell 1'!$A$21,'Tabell 1'!$A$33:$A$34,'Tabell 1'!$A$46,'Tabell 1'!$A$52)</c:f>
              <c:strCache>
                <c:ptCount val="5"/>
                <c:pt idx="0">
                  <c:v>1077 Hovedbibliotekar</c:v>
                </c:pt>
                <c:pt idx="1">
                  <c:v>1199 Universitetsbibliotekar</c:v>
                </c:pt>
                <c:pt idx="2">
                  <c:v>1200 Førstebibliotekar</c:v>
                </c:pt>
                <c:pt idx="3">
                  <c:v>1410 Bibliotekar</c:v>
                </c:pt>
                <c:pt idx="4">
                  <c:v>1515 Spesialbibliotekar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1'!$B$5:$B$55</c15:sqref>
                  </c15:fullRef>
                </c:ext>
              </c:extLst>
              <c:f>('Tabell 1'!$B$21,'Tabell 1'!$B$33:$B$34,'Tabell 1'!$B$46,'Tabell 1'!$B$52)</c:f>
              <c:numCache>
                <c:formatCode>_-* #\ ##0_-;\-* #\ ##0_-;_-* "-"??_-;_-@_-</c:formatCode>
                <c:ptCount val="5"/>
                <c:pt idx="0">
                  <c:v>596107.28791208798</c:v>
                </c:pt>
                <c:pt idx="1">
                  <c:v>607216.41395348834</c:v>
                </c:pt>
                <c:pt idx="2">
                  <c:v>674982.95833333337</c:v>
                </c:pt>
                <c:pt idx="3">
                  <c:v>491240.0588235294</c:v>
                </c:pt>
                <c:pt idx="4">
                  <c:v>545915.79620689654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0-4525-B8AC-B454A25B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380896"/>
        <c:axId val="552381288"/>
      </c:barChart>
      <c:catAx>
        <c:axId val="55238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nb-NO"/>
          </a:p>
        </c:txPr>
        <c:crossAx val="552381288"/>
        <c:crosses val="autoZero"/>
        <c:auto val="1"/>
        <c:lblAlgn val="ctr"/>
        <c:lblOffset val="100"/>
        <c:noMultiLvlLbl val="0"/>
      </c:catAx>
      <c:valAx>
        <c:axId val="552381288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nb-NO"/>
          </a:p>
        </c:txPr>
        <c:crossAx val="552380896"/>
        <c:crosses val="autoZero"/>
        <c:crossBetween val="between"/>
      </c:val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Figur 5: </a:t>
            </a:r>
            <a:r>
              <a:rPr lang="nb-NO"/>
              <a:t>Gjennomsnittslønn administrative lederstillinger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'Tabell 1'!$A$5:$A$55</c15:sqref>
                  </c15:fullRef>
                </c:ext>
              </c:extLst>
              <c:f>('Tabell 1'!$A$6,'Tabell 1'!$A$15:$A$19,'Tabell 1'!$A$36,'Tabell 1'!$A$44,'Tabell 1'!$A$54)</c:f>
              <c:strCache>
                <c:ptCount val="9"/>
                <c:pt idx="0">
                  <c:v>1003 Avdelingsleder</c:v>
                </c:pt>
                <c:pt idx="1">
                  <c:v>1054 Kontorsjef</c:v>
                </c:pt>
                <c:pt idx="2">
                  <c:v>1058 Administrasjonssjef</c:v>
                </c:pt>
                <c:pt idx="3">
                  <c:v>1059 Underdirektør</c:v>
                </c:pt>
                <c:pt idx="4">
                  <c:v>1060 (1218) Avdelingsdirektør</c:v>
                </c:pt>
                <c:pt idx="5">
                  <c:v>1062 Direktør</c:v>
                </c:pt>
                <c:pt idx="6">
                  <c:v>1211 Seksjonssjef</c:v>
                </c:pt>
                <c:pt idx="7">
                  <c:v>1407 Avdelingsleder</c:v>
                </c:pt>
                <c:pt idx="8">
                  <c:v>1538 Fagdirektør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1'!$B$5:$B$55</c15:sqref>
                  </c15:fullRef>
                </c:ext>
              </c:extLst>
              <c:f>('Tabell 1'!$B$6,'Tabell 1'!$B$15:$B$19,'Tabell 1'!$B$36,'Tabell 1'!$B$44,'Tabell 1'!$B$54)</c:f>
              <c:numCache>
                <c:formatCode>_-* #\ ##0_-;\-* #\ ##0_-;_-* "-"??_-;_-@_-</c:formatCode>
                <c:ptCount val="9"/>
                <c:pt idx="0">
                  <c:v>933862.5</c:v>
                </c:pt>
                <c:pt idx="1">
                  <c:v>763183.90028169018</c:v>
                </c:pt>
                <c:pt idx="2">
                  <c:v>739286.27777777775</c:v>
                </c:pt>
                <c:pt idx="3">
                  <c:v>895979.36484848487</c:v>
                </c:pt>
                <c:pt idx="4">
                  <c:v>992793.17561904748</c:v>
                </c:pt>
                <c:pt idx="5">
                  <c:v>1214403.1384615386</c:v>
                </c:pt>
                <c:pt idx="6">
                  <c:v>827211.03137724556</c:v>
                </c:pt>
                <c:pt idx="7">
                  <c:v>729481.71666666667</c:v>
                </c:pt>
                <c:pt idx="8">
                  <c:v>978723.6585714285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3-41F4-8E76-5073B299B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881424"/>
        <c:axId val="547881816"/>
      </c:barChart>
      <c:catAx>
        <c:axId val="5478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nb-NO"/>
          </a:p>
        </c:txPr>
        <c:crossAx val="547881816"/>
        <c:crosses val="autoZero"/>
        <c:auto val="1"/>
        <c:lblAlgn val="ctr"/>
        <c:lblOffset val="100"/>
        <c:noMultiLvlLbl val="0"/>
      </c:catAx>
      <c:valAx>
        <c:axId val="547881816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nb-NO"/>
          </a:p>
        </c:txPr>
        <c:crossAx val="547881424"/>
        <c:crosses val="autoZero"/>
        <c:crossBetween val="between"/>
      </c:valAx>
    </c:plotArea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Figur 6: </a:t>
            </a:r>
            <a:r>
              <a:rPr lang="nb-NO"/>
              <a:t>Gjennomsnittslønn administrative stillinger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'Tabell 1'!$A$5:$A$55</c15:sqref>
                  </c15:fullRef>
                </c:ext>
              </c:extLst>
              <c:f>('Tabell 1'!$A$20,'Tabell 1'!$A$29,'Tabell 1'!$A$37,'Tabell 1'!$A$40:$A$41,'Tabell 1'!$A$45,'Tabell 1'!$A$47)</c:f>
              <c:strCache>
                <c:ptCount val="7"/>
                <c:pt idx="0">
                  <c:v>1065 Konsulent</c:v>
                </c:pt>
                <c:pt idx="1">
                  <c:v>1113 Prosjektleder</c:v>
                </c:pt>
                <c:pt idx="2">
                  <c:v>1220 Spesialrådgiver</c:v>
                </c:pt>
                <c:pt idx="3">
                  <c:v>1363 Seniorkonsulent</c:v>
                </c:pt>
                <c:pt idx="4">
                  <c:v>1364 Seniorrådgiver  </c:v>
                </c:pt>
                <c:pt idx="5">
                  <c:v>1408 Førstekonsulent</c:v>
                </c:pt>
                <c:pt idx="6">
                  <c:v>1434 Rådgiver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1'!$B$5:$B$55</c15:sqref>
                  </c15:fullRef>
                </c:ext>
              </c:extLst>
              <c:f>('Tabell 1'!$B$20,'Tabell 1'!$B$29,'Tabell 1'!$B$37,'Tabell 1'!$B$40:$B$41,'Tabell 1'!$B$45,'Tabell 1'!$B$47)</c:f>
              <c:numCache>
                <c:formatCode>_-* #\ ##0_-;\-* #\ ##0_-;_-* "-"??_-;_-@_-</c:formatCode>
                <c:ptCount val="7"/>
                <c:pt idx="0">
                  <c:v>471739.64</c:v>
                </c:pt>
                <c:pt idx="1">
                  <c:v>682835.39923076914</c:v>
                </c:pt>
                <c:pt idx="2">
                  <c:v>829024.15384615387</c:v>
                </c:pt>
                <c:pt idx="3">
                  <c:v>550175.55645569623</c:v>
                </c:pt>
                <c:pt idx="4">
                  <c:v>677454.66009331262</c:v>
                </c:pt>
                <c:pt idx="5">
                  <c:v>509439.05292307696</c:v>
                </c:pt>
                <c:pt idx="6">
                  <c:v>577578.88000000012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1-4ED7-AA5A-C9EB1AE7A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882600"/>
        <c:axId val="547882992"/>
      </c:barChart>
      <c:catAx>
        <c:axId val="547882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nb-NO"/>
          </a:p>
        </c:txPr>
        <c:crossAx val="547882992"/>
        <c:crosses val="autoZero"/>
        <c:auto val="1"/>
        <c:lblAlgn val="ctr"/>
        <c:lblOffset val="100"/>
        <c:noMultiLvlLbl val="0"/>
      </c:catAx>
      <c:valAx>
        <c:axId val="547882992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nb-NO"/>
          </a:p>
        </c:txPr>
        <c:crossAx val="547882600"/>
        <c:crosses val="autoZero"/>
        <c:crossBetween val="between"/>
      </c:valAx>
    </c:plotArea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Figur 7: </a:t>
            </a:r>
            <a:r>
              <a:rPr lang="nb-NO"/>
              <a:t>Gjennomsnittslønn tekniske stillinger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'Tabell 1'!$A$5:$A$55</c15:sqref>
                  </c15:fullRef>
                </c:ext>
              </c:extLst>
              <c:f>('Tabell 1'!$A$22:$A$24,'Tabell 1'!$A$30,'Tabell 1'!$A$51)</c:f>
              <c:strCache>
                <c:ptCount val="5"/>
                <c:pt idx="0">
                  <c:v>1085 Avdelingsingeniør</c:v>
                </c:pt>
                <c:pt idx="1">
                  <c:v>1087 Overingeniør</c:v>
                </c:pt>
                <c:pt idx="2">
                  <c:v>1088 Sjefingeniør</c:v>
                </c:pt>
                <c:pt idx="3">
                  <c:v>1181 Senioringeniør</c:v>
                </c:pt>
                <c:pt idx="4">
                  <c:v>1514 Ledende forskningstekniker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'Tabell 1'!$B$5:$B$55</c15:sqref>
                  </c15:fullRef>
                </c:ext>
              </c:extLst>
              <c:f>('Tabell 1'!$B$22:$B$24,'Tabell 1'!$B$30,'Tabell 1'!$B$51)</c:f>
              <c:numCache>
                <c:formatCode>_-* #\ ##0_-;\-* #\ ##0_-;_-* "-"??_-;_-@_-</c:formatCode>
                <c:ptCount val="5"/>
                <c:pt idx="0">
                  <c:v>519186.17333333334</c:v>
                </c:pt>
                <c:pt idx="1">
                  <c:v>563880.54539325845</c:v>
                </c:pt>
                <c:pt idx="2">
                  <c:v>748859.77333333343</c:v>
                </c:pt>
                <c:pt idx="3">
                  <c:v>635431.56200956937</c:v>
                </c:pt>
                <c:pt idx="4">
                  <c:v>495700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F-4F46-9E6C-CE5B5C3E6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865848"/>
        <c:axId val="751866240"/>
      </c:barChart>
      <c:catAx>
        <c:axId val="751865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nb-NO"/>
          </a:p>
        </c:txPr>
        <c:crossAx val="751866240"/>
        <c:crosses val="autoZero"/>
        <c:auto val="1"/>
        <c:lblAlgn val="ctr"/>
        <c:lblOffset val="100"/>
        <c:noMultiLvlLbl val="0"/>
      </c:catAx>
      <c:valAx>
        <c:axId val="751866240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nb-NO"/>
          </a:p>
        </c:txPr>
        <c:crossAx val="751865848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zoomScaleNormal="100" workbookViewId="0">
      <selection activeCell="A4" sqref="A4"/>
    </sheetView>
  </sheetViews>
  <sheetFormatPr baseColWidth="10" defaultRowHeight="13.2" x14ac:dyDescent="0.25"/>
  <cols>
    <col min="1" max="1" width="106.5546875" bestFit="1" customWidth="1"/>
  </cols>
  <sheetData>
    <row r="1" spans="1:1" ht="24.6" x14ac:dyDescent="0.4">
      <c r="A1" s="39" t="s">
        <v>97</v>
      </c>
    </row>
    <row r="2" spans="1:1" ht="24.6" x14ac:dyDescent="0.4">
      <c r="A2" s="39" t="s">
        <v>118</v>
      </c>
    </row>
    <row r="3" spans="1:1" ht="21" x14ac:dyDescent="0.4">
      <c r="A3" s="40" t="s">
        <v>198</v>
      </c>
    </row>
    <row r="4" spans="1:1" ht="15" x14ac:dyDescent="0.25">
      <c r="A4" s="41"/>
    </row>
    <row r="5" spans="1:1" ht="15" x14ac:dyDescent="0.25">
      <c r="A5" s="41"/>
    </row>
    <row r="6" spans="1:1" ht="21" customHeight="1" x14ac:dyDescent="0.25">
      <c r="A6" s="307" t="s">
        <v>148</v>
      </c>
    </row>
    <row r="7" spans="1:1" ht="18.600000000000001" customHeight="1" x14ac:dyDescent="0.25">
      <c r="A7" s="308" t="s">
        <v>147</v>
      </c>
    </row>
    <row r="9" spans="1:1" ht="21" x14ac:dyDescent="0.4">
      <c r="A9" s="42" t="s">
        <v>98</v>
      </c>
    </row>
    <row r="11" spans="1:1" x14ac:dyDescent="0.25">
      <c r="A11" s="3" t="str">
        <f>'Tabell 1'!A1</f>
        <v>Tabell 1: Snittlønn etter stilling og kjønn</v>
      </c>
    </row>
    <row r="12" spans="1:1" x14ac:dyDescent="0.25">
      <c r="A12" s="3" t="str">
        <f>'Tabell 2'!B1</f>
        <v>Tabell 2: Snittlønn på tvers av institusjonene for utvalgte stillinger</v>
      </c>
    </row>
    <row r="13" spans="1:1" x14ac:dyDescent="0.25">
      <c r="A13" s="3" t="str">
        <f>'Tabell 3'!A1</f>
        <v>Tabell 3: Snittlønn etter alder</v>
      </c>
    </row>
    <row r="14" spans="1:1" x14ac:dyDescent="0.25">
      <c r="A14" s="82" t="s">
        <v>197</v>
      </c>
    </row>
  </sheetData>
  <phoneticPr fontId="2" type="noConversion"/>
  <hyperlinks>
    <hyperlink ref="A11" location="'Tabell 1'!A1" display="'Tabell 1'!A1" xr:uid="{00000000-0004-0000-0000-000000000000}"/>
    <hyperlink ref="A12" location="'Tabell 2'!A1" display="'Tabell 2'!A1" xr:uid="{00000000-0004-0000-0000-000002000000}"/>
    <hyperlink ref="A13" location="'Tabell 3'!A1" display="'Tabell 3'!A1" xr:uid="{00000000-0004-0000-0000-000003000000}"/>
    <hyperlink ref="A14" location="'Tabell 4'!A1" display="Tabell 5: Snittlønn etter alder og kjønn i utvalgte stillinger" xr:uid="{0DC8527C-6F77-450E-9C98-29D72EFD1759}"/>
  </hyperlink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17"/>
  <sheetViews>
    <sheetView workbookViewId="0">
      <selection activeCell="J1" sqref="J1"/>
    </sheetView>
  </sheetViews>
  <sheetFormatPr baseColWidth="10" defaultRowHeight="13.2" x14ac:dyDescent="0.25"/>
  <cols>
    <col min="1" max="1" width="30.77734375" style="15" customWidth="1"/>
    <col min="2" max="3" width="10.77734375" customWidth="1"/>
    <col min="4" max="4" width="8.33203125" customWidth="1"/>
    <col min="5" max="5" width="7.77734375" customWidth="1"/>
    <col min="6" max="6" width="10.77734375" customWidth="1"/>
    <col min="7" max="7" width="7.77734375" customWidth="1"/>
    <col min="8" max="8" width="10.77734375" customWidth="1"/>
    <col min="9" max="9" width="7.77734375" customWidth="1"/>
  </cols>
  <sheetData>
    <row r="1" spans="1:11" ht="24.9" customHeight="1" x14ac:dyDescent="0.25">
      <c r="A1" s="200" t="s">
        <v>92</v>
      </c>
      <c r="B1" s="201"/>
      <c r="C1" s="201"/>
      <c r="D1" s="201"/>
      <c r="E1" s="201"/>
      <c r="F1" s="201"/>
      <c r="G1" s="201"/>
      <c r="H1" s="201"/>
      <c r="I1" s="201"/>
    </row>
    <row r="2" spans="1:11" s="61" customFormat="1" ht="13.8" thickBot="1" x14ac:dyDescent="0.3">
      <c r="A2" s="76"/>
      <c r="B2" s="77"/>
      <c r="C2" s="77"/>
      <c r="D2" s="77"/>
      <c r="E2" s="77"/>
      <c r="F2" s="77"/>
      <c r="G2" s="77"/>
      <c r="H2" s="77"/>
      <c r="I2" s="77"/>
    </row>
    <row r="3" spans="1:11" s="91" customFormat="1" x14ac:dyDescent="0.25">
      <c r="A3" s="193" t="s">
        <v>0</v>
      </c>
      <c r="B3" s="197" t="s">
        <v>3</v>
      </c>
      <c r="C3" s="199"/>
      <c r="D3" s="196"/>
      <c r="E3" s="198"/>
      <c r="F3" s="195" t="s">
        <v>1</v>
      </c>
      <c r="G3" s="196"/>
      <c r="H3" s="197" t="s">
        <v>2</v>
      </c>
      <c r="I3" s="198"/>
    </row>
    <row r="4" spans="1:11" s="91" customFormat="1" ht="13.8" thickBot="1" x14ac:dyDescent="0.3">
      <c r="A4" s="194"/>
      <c r="B4" s="92" t="s">
        <v>4</v>
      </c>
      <c r="C4" s="93" t="s">
        <v>201</v>
      </c>
      <c r="D4" s="94" t="s">
        <v>111</v>
      </c>
      <c r="E4" s="95" t="s">
        <v>5</v>
      </c>
      <c r="F4" s="96" t="s">
        <v>4</v>
      </c>
      <c r="G4" s="97" t="s">
        <v>5</v>
      </c>
      <c r="H4" s="98" t="s">
        <v>4</v>
      </c>
      <c r="I4" s="95" t="s">
        <v>5</v>
      </c>
      <c r="K4" s="99"/>
    </row>
    <row r="5" spans="1:11" s="99" customFormat="1" ht="13.95" customHeight="1" x14ac:dyDescent="0.25">
      <c r="A5" s="100" t="s">
        <v>149</v>
      </c>
      <c r="B5" s="101">
        <v>1216322.7111111111</v>
      </c>
      <c r="C5" s="102">
        <v>1218547</v>
      </c>
      <c r="D5" s="103">
        <v>96</v>
      </c>
      <c r="E5" s="104">
        <v>18</v>
      </c>
      <c r="F5" s="105">
        <v>1192848.7538461538</v>
      </c>
      <c r="G5" s="106">
        <v>13</v>
      </c>
      <c r="H5" s="107">
        <v>1277355</v>
      </c>
      <c r="I5" s="104">
        <v>5</v>
      </c>
    </row>
    <row r="6" spans="1:11" s="99" customFormat="1" ht="13.95" customHeight="1" x14ac:dyDescent="0.25">
      <c r="A6" s="108" t="s">
        <v>150</v>
      </c>
      <c r="B6" s="109">
        <v>933862.5</v>
      </c>
      <c r="C6" s="110">
        <v>986500</v>
      </c>
      <c r="D6" s="111" t="s">
        <v>202</v>
      </c>
      <c r="E6" s="112">
        <v>8</v>
      </c>
      <c r="F6" s="113">
        <v>937900</v>
      </c>
      <c r="G6" s="114">
        <v>2</v>
      </c>
      <c r="H6" s="115">
        <v>932516.66666666663</v>
      </c>
      <c r="I6" s="112">
        <v>6</v>
      </c>
    </row>
    <row r="7" spans="1:11" s="99" customFormat="1" ht="13.95" customHeight="1" x14ac:dyDescent="0.25">
      <c r="A7" s="108" t="s">
        <v>127</v>
      </c>
      <c r="B7" s="109">
        <v>583303.90947368415</v>
      </c>
      <c r="C7" s="110">
        <v>563900</v>
      </c>
      <c r="D7" s="111" t="s">
        <v>203</v>
      </c>
      <c r="E7" s="112">
        <v>19</v>
      </c>
      <c r="F7" s="113">
        <v>565203.86800000002</v>
      </c>
      <c r="G7" s="114">
        <v>10</v>
      </c>
      <c r="H7" s="115">
        <v>603415.06666666665</v>
      </c>
      <c r="I7" s="112">
        <v>9</v>
      </c>
    </row>
    <row r="8" spans="1:11" s="99" customFormat="1" ht="13.95" customHeight="1" x14ac:dyDescent="0.25">
      <c r="A8" s="108" t="s">
        <v>7</v>
      </c>
      <c r="B8" s="109">
        <v>629039.26855072461</v>
      </c>
      <c r="C8" s="110">
        <v>626100</v>
      </c>
      <c r="D8" s="111">
        <v>68</v>
      </c>
      <c r="E8" s="112">
        <v>276</v>
      </c>
      <c r="F8" s="113">
        <v>629085.15189873416</v>
      </c>
      <c r="G8" s="114">
        <v>158</v>
      </c>
      <c r="H8" s="115">
        <v>628977.8315254238</v>
      </c>
      <c r="I8" s="112">
        <v>118</v>
      </c>
    </row>
    <row r="9" spans="1:11" s="99" customFormat="1" ht="13.95" customHeight="1" x14ac:dyDescent="0.25">
      <c r="A9" s="108" t="s">
        <v>8</v>
      </c>
      <c r="B9" s="109">
        <v>629247.47355694219</v>
      </c>
      <c r="C9" s="110">
        <v>627158</v>
      </c>
      <c r="D9" s="111">
        <v>68</v>
      </c>
      <c r="E9" s="112">
        <v>641</v>
      </c>
      <c r="F9" s="113">
        <v>626118.01194805221</v>
      </c>
      <c r="G9" s="114">
        <v>385</v>
      </c>
      <c r="H9" s="115">
        <v>633953.89042968757</v>
      </c>
      <c r="I9" s="112">
        <v>256</v>
      </c>
    </row>
    <row r="10" spans="1:11" s="99" customFormat="1" ht="13.95" customHeight="1" x14ac:dyDescent="0.25">
      <c r="A10" s="108" t="s">
        <v>9</v>
      </c>
      <c r="B10" s="109">
        <v>634746.91684210522</v>
      </c>
      <c r="C10" s="110">
        <v>626100</v>
      </c>
      <c r="D10" s="111" t="s">
        <v>204</v>
      </c>
      <c r="E10" s="112">
        <v>38</v>
      </c>
      <c r="F10" s="113">
        <v>631389.58400000003</v>
      </c>
      <c r="G10" s="114">
        <v>20</v>
      </c>
      <c r="H10" s="115">
        <v>638477.28666666662</v>
      </c>
      <c r="I10" s="112">
        <v>18</v>
      </c>
    </row>
    <row r="11" spans="1:11" s="99" customFormat="1" ht="13.95" customHeight="1" x14ac:dyDescent="0.25">
      <c r="A11" s="108" t="s">
        <v>10</v>
      </c>
      <c r="B11" s="109">
        <v>703110.4807664667</v>
      </c>
      <c r="C11" s="110">
        <v>696153</v>
      </c>
      <c r="D11" s="111">
        <v>74</v>
      </c>
      <c r="E11" s="112">
        <v>2505</v>
      </c>
      <c r="F11" s="113">
        <v>702268.50860759499</v>
      </c>
      <c r="G11" s="114">
        <v>1343</v>
      </c>
      <c r="H11" s="115">
        <v>704083.60349397594</v>
      </c>
      <c r="I11" s="112">
        <v>1162</v>
      </c>
    </row>
    <row r="12" spans="1:11" s="99" customFormat="1" ht="13.95" customHeight="1" x14ac:dyDescent="0.25">
      <c r="A12" s="108" t="s">
        <v>11</v>
      </c>
      <c r="B12" s="109">
        <v>897936.24013173603</v>
      </c>
      <c r="C12" s="110">
        <v>873400</v>
      </c>
      <c r="D12" s="111" t="s">
        <v>205</v>
      </c>
      <c r="E12" s="112">
        <v>2505</v>
      </c>
      <c r="F12" s="113">
        <v>892132.96393650782</v>
      </c>
      <c r="G12" s="114">
        <v>945</v>
      </c>
      <c r="H12" s="115">
        <v>901451.68628846132</v>
      </c>
      <c r="I12" s="112">
        <v>1560</v>
      </c>
    </row>
    <row r="13" spans="1:11" s="99" customFormat="1" ht="13.95" customHeight="1" x14ac:dyDescent="0.25">
      <c r="A13" s="108" t="s">
        <v>12</v>
      </c>
      <c r="B13" s="109">
        <v>514887.44995471684</v>
      </c>
      <c r="C13" s="110">
        <v>516100</v>
      </c>
      <c r="D13" s="111">
        <v>57</v>
      </c>
      <c r="E13" s="112">
        <v>1325</v>
      </c>
      <c r="F13" s="113">
        <v>515315.68619702163</v>
      </c>
      <c r="G13" s="114">
        <v>873</v>
      </c>
      <c r="H13" s="115">
        <v>514060.34765486734</v>
      </c>
      <c r="I13" s="112">
        <v>452</v>
      </c>
    </row>
    <row r="14" spans="1:11" s="99" customFormat="1" ht="13.95" customHeight="1" x14ac:dyDescent="0.25">
      <c r="A14" s="108" t="s">
        <v>151</v>
      </c>
      <c r="B14" s="109">
        <v>480183.9</v>
      </c>
      <c r="C14" s="110">
        <v>476789</v>
      </c>
      <c r="D14" s="111" t="s">
        <v>206</v>
      </c>
      <c r="E14" s="112">
        <v>20</v>
      </c>
      <c r="F14" s="113">
        <v>478563.4117647059</v>
      </c>
      <c r="G14" s="114">
        <v>17</v>
      </c>
      <c r="H14" s="115">
        <v>489366.66666666669</v>
      </c>
      <c r="I14" s="112">
        <v>3</v>
      </c>
    </row>
    <row r="15" spans="1:11" s="99" customFormat="1" ht="13.95" customHeight="1" x14ac:dyDescent="0.25">
      <c r="A15" s="108" t="s">
        <v>14</v>
      </c>
      <c r="B15" s="109">
        <v>763183.90028169018</v>
      </c>
      <c r="C15" s="110">
        <v>752800</v>
      </c>
      <c r="D15" s="111" t="s">
        <v>207</v>
      </c>
      <c r="E15" s="112">
        <v>71</v>
      </c>
      <c r="F15" s="113">
        <v>766128.89877551014</v>
      </c>
      <c r="G15" s="114">
        <v>49</v>
      </c>
      <c r="H15" s="115">
        <v>756624.58545454545</v>
      </c>
      <c r="I15" s="112">
        <v>22</v>
      </c>
    </row>
    <row r="16" spans="1:11" s="99" customFormat="1" ht="13.95" customHeight="1" x14ac:dyDescent="0.25">
      <c r="A16" s="108" t="s">
        <v>16</v>
      </c>
      <c r="B16" s="109">
        <v>739286.27777777775</v>
      </c>
      <c r="C16" s="110">
        <v>743600</v>
      </c>
      <c r="D16" s="111" t="s">
        <v>208</v>
      </c>
      <c r="E16" s="112">
        <v>18</v>
      </c>
      <c r="F16" s="113">
        <v>749593.33333333337</v>
      </c>
      <c r="G16" s="114">
        <v>15</v>
      </c>
      <c r="H16" s="115">
        <v>687751</v>
      </c>
      <c r="I16" s="112">
        <v>3</v>
      </c>
    </row>
    <row r="17" spans="1:9" s="99" customFormat="1" ht="13.95" customHeight="1" x14ac:dyDescent="0.25">
      <c r="A17" s="108" t="s">
        <v>100</v>
      </c>
      <c r="B17" s="109">
        <v>895979.36484848487</v>
      </c>
      <c r="C17" s="110">
        <v>876700</v>
      </c>
      <c r="D17" s="111" t="s">
        <v>205</v>
      </c>
      <c r="E17" s="112">
        <v>33</v>
      </c>
      <c r="F17" s="113">
        <v>915012.19714285713</v>
      </c>
      <c r="G17" s="114">
        <v>14</v>
      </c>
      <c r="H17" s="115">
        <v>881955.17263157899</v>
      </c>
      <c r="I17" s="112">
        <v>19</v>
      </c>
    </row>
    <row r="18" spans="1:9" s="99" customFormat="1" ht="13.95" customHeight="1" x14ac:dyDescent="0.25">
      <c r="A18" s="108" t="s">
        <v>155</v>
      </c>
      <c r="B18" s="109">
        <v>992793.17561904748</v>
      </c>
      <c r="C18" s="110">
        <v>1007100</v>
      </c>
      <c r="D18" s="111">
        <v>87</v>
      </c>
      <c r="E18" s="112">
        <v>105</v>
      </c>
      <c r="F18" s="113">
        <v>974518.88214285707</v>
      </c>
      <c r="G18" s="114">
        <v>56</v>
      </c>
      <c r="H18" s="115">
        <v>1013678.0824489794</v>
      </c>
      <c r="I18" s="112">
        <v>49</v>
      </c>
    </row>
    <row r="19" spans="1:9" s="99" customFormat="1" ht="13.95" customHeight="1" x14ac:dyDescent="0.25">
      <c r="A19" s="108" t="s">
        <v>17</v>
      </c>
      <c r="B19" s="109">
        <v>1214403.1384615386</v>
      </c>
      <c r="C19" s="110">
        <v>1238400</v>
      </c>
      <c r="D19" s="111" t="s">
        <v>209</v>
      </c>
      <c r="E19" s="112">
        <v>13</v>
      </c>
      <c r="F19" s="113">
        <v>1179736.8500000001</v>
      </c>
      <c r="G19" s="114">
        <v>8</v>
      </c>
      <c r="H19" s="115">
        <v>1269869.2</v>
      </c>
      <c r="I19" s="112">
        <v>5</v>
      </c>
    </row>
    <row r="20" spans="1:9" s="99" customFormat="1" ht="13.95" customHeight="1" x14ac:dyDescent="0.25">
      <c r="A20" s="108" t="s">
        <v>18</v>
      </c>
      <c r="B20" s="109">
        <v>471739.64</v>
      </c>
      <c r="C20" s="110">
        <v>454200</v>
      </c>
      <c r="D20" s="111" t="s">
        <v>210</v>
      </c>
      <c r="E20" s="112">
        <v>11</v>
      </c>
      <c r="F20" s="113">
        <v>459042.005</v>
      </c>
      <c r="G20" s="114">
        <v>8</v>
      </c>
      <c r="H20" s="115">
        <v>505600</v>
      </c>
      <c r="I20" s="112">
        <v>3</v>
      </c>
    </row>
    <row r="21" spans="1:9" s="99" customFormat="1" ht="13.95" customHeight="1" x14ac:dyDescent="0.25">
      <c r="A21" s="108" t="s">
        <v>20</v>
      </c>
      <c r="B21" s="109">
        <v>596107.28791208798</v>
      </c>
      <c r="C21" s="110">
        <v>594300</v>
      </c>
      <c r="D21" s="111">
        <v>65</v>
      </c>
      <c r="E21" s="112">
        <v>91</v>
      </c>
      <c r="F21" s="113">
        <v>595996.5305555556</v>
      </c>
      <c r="G21" s="114">
        <v>72</v>
      </c>
      <c r="H21" s="115">
        <v>596527</v>
      </c>
      <c r="I21" s="112">
        <v>19</v>
      </c>
    </row>
    <row r="22" spans="1:9" s="99" customFormat="1" ht="13.95" customHeight="1" x14ac:dyDescent="0.25">
      <c r="A22" s="108" t="s">
        <v>114</v>
      </c>
      <c r="B22" s="109">
        <v>519186.17333333334</v>
      </c>
      <c r="C22" s="110">
        <v>507600</v>
      </c>
      <c r="D22" s="111" t="s">
        <v>211</v>
      </c>
      <c r="E22" s="112">
        <v>51</v>
      </c>
      <c r="F22" s="113">
        <v>515593.4</v>
      </c>
      <c r="G22" s="114">
        <v>30</v>
      </c>
      <c r="H22" s="115">
        <v>524318.70666666667</v>
      </c>
      <c r="I22" s="112">
        <v>21</v>
      </c>
    </row>
    <row r="23" spans="1:9" s="99" customFormat="1" ht="13.95" customHeight="1" x14ac:dyDescent="0.25">
      <c r="A23" s="108" t="s">
        <v>22</v>
      </c>
      <c r="B23" s="109">
        <v>563880.54539325845</v>
      </c>
      <c r="C23" s="110">
        <v>557103.72</v>
      </c>
      <c r="D23" s="111">
        <v>62</v>
      </c>
      <c r="E23" s="112">
        <v>178</v>
      </c>
      <c r="F23" s="113">
        <v>556808.83056179772</v>
      </c>
      <c r="G23" s="114">
        <v>89</v>
      </c>
      <c r="H23" s="115">
        <v>570952.26022471918</v>
      </c>
      <c r="I23" s="112">
        <v>89</v>
      </c>
    </row>
    <row r="24" spans="1:9" s="99" customFormat="1" ht="13.95" customHeight="1" x14ac:dyDescent="0.25">
      <c r="A24" s="108" t="s">
        <v>23</v>
      </c>
      <c r="B24" s="109">
        <v>748859.77333333343</v>
      </c>
      <c r="C24" s="110">
        <v>739449.98</v>
      </c>
      <c r="D24" s="111" t="s">
        <v>208</v>
      </c>
      <c r="E24" s="112">
        <v>18</v>
      </c>
      <c r="F24" s="113">
        <v>728633.33333333337</v>
      </c>
      <c r="G24" s="114">
        <v>6</v>
      </c>
      <c r="H24" s="115">
        <v>758972.99333333329</v>
      </c>
      <c r="I24" s="112">
        <v>12</v>
      </c>
    </row>
    <row r="25" spans="1:9" s="99" customFormat="1" ht="13.95" customHeight="1" x14ac:dyDescent="0.25">
      <c r="A25" s="108" t="s">
        <v>24</v>
      </c>
      <c r="B25" s="109">
        <v>592591.27500000002</v>
      </c>
      <c r="C25" s="110">
        <v>594300</v>
      </c>
      <c r="D25" s="111">
        <v>65</v>
      </c>
      <c r="E25" s="112">
        <v>136</v>
      </c>
      <c r="F25" s="113">
        <v>583700.61589743593</v>
      </c>
      <c r="G25" s="114">
        <v>78</v>
      </c>
      <c r="H25" s="115">
        <v>604547.67862068966</v>
      </c>
      <c r="I25" s="112">
        <v>58</v>
      </c>
    </row>
    <row r="26" spans="1:9" s="99" customFormat="1" ht="13.95" customHeight="1" x14ac:dyDescent="0.25">
      <c r="A26" s="108" t="s">
        <v>25</v>
      </c>
      <c r="B26" s="109">
        <v>659545.53851944779</v>
      </c>
      <c r="C26" s="110">
        <v>650300</v>
      </c>
      <c r="D26" s="111" t="s">
        <v>212</v>
      </c>
      <c r="E26" s="112">
        <v>797</v>
      </c>
      <c r="F26" s="113">
        <v>660883.11236180901</v>
      </c>
      <c r="G26" s="114">
        <v>398</v>
      </c>
      <c r="H26" s="115">
        <v>658211.31699248112</v>
      </c>
      <c r="I26" s="112">
        <v>399</v>
      </c>
    </row>
    <row r="27" spans="1:9" s="99" customFormat="1" ht="13.95" customHeight="1" x14ac:dyDescent="0.25">
      <c r="A27" s="108" t="s">
        <v>26</v>
      </c>
      <c r="B27" s="109">
        <v>723586.08300492621</v>
      </c>
      <c r="C27" s="110">
        <v>715900</v>
      </c>
      <c r="D27" s="111" t="s">
        <v>213</v>
      </c>
      <c r="E27" s="112">
        <v>203</v>
      </c>
      <c r="F27" s="113">
        <v>726318.84824742272</v>
      </c>
      <c r="G27" s="114">
        <v>97</v>
      </c>
      <c r="H27" s="115">
        <v>721085.34499999997</v>
      </c>
      <c r="I27" s="112">
        <v>106</v>
      </c>
    </row>
    <row r="28" spans="1:9" s="99" customFormat="1" ht="13.95" customHeight="1" x14ac:dyDescent="0.25">
      <c r="A28" s="108" t="s">
        <v>27</v>
      </c>
      <c r="B28" s="109">
        <v>901361.47687500005</v>
      </c>
      <c r="C28" s="110">
        <v>878181</v>
      </c>
      <c r="D28" s="111" t="s">
        <v>205</v>
      </c>
      <c r="E28" s="112">
        <v>64</v>
      </c>
      <c r="F28" s="113">
        <v>892112.07619047631</v>
      </c>
      <c r="G28" s="114">
        <v>21</v>
      </c>
      <c r="H28" s="115">
        <v>905878.62604651169</v>
      </c>
      <c r="I28" s="112">
        <v>43</v>
      </c>
    </row>
    <row r="29" spans="1:9" s="99" customFormat="1" ht="13.95" customHeight="1" x14ac:dyDescent="0.25">
      <c r="A29" s="108" t="s">
        <v>28</v>
      </c>
      <c r="B29" s="109">
        <v>682835.39923076914</v>
      </c>
      <c r="C29" s="110">
        <v>650300</v>
      </c>
      <c r="D29" s="111" t="s">
        <v>214</v>
      </c>
      <c r="E29" s="112">
        <v>52</v>
      </c>
      <c r="F29" s="113">
        <v>680306.59875</v>
      </c>
      <c r="G29" s="114">
        <v>32</v>
      </c>
      <c r="H29" s="115">
        <v>686881.48</v>
      </c>
      <c r="I29" s="112">
        <v>20</v>
      </c>
    </row>
    <row r="30" spans="1:9" s="99" customFormat="1" ht="13.95" customHeight="1" x14ac:dyDescent="0.25">
      <c r="A30" s="108" t="s">
        <v>29</v>
      </c>
      <c r="B30" s="109">
        <v>635431.56200956937</v>
      </c>
      <c r="C30" s="110">
        <v>626100</v>
      </c>
      <c r="D30" s="111" t="s">
        <v>204</v>
      </c>
      <c r="E30" s="112">
        <v>209</v>
      </c>
      <c r="F30" s="113">
        <v>620680.34000000008</v>
      </c>
      <c r="G30" s="114">
        <v>75</v>
      </c>
      <c r="H30" s="115">
        <v>643687.84298507473</v>
      </c>
      <c r="I30" s="112">
        <v>134</v>
      </c>
    </row>
    <row r="31" spans="1:9" s="99" customFormat="1" ht="13.95" customHeight="1" x14ac:dyDescent="0.25">
      <c r="A31" s="108" t="s">
        <v>30</v>
      </c>
      <c r="B31" s="109">
        <v>832129.2414492754</v>
      </c>
      <c r="C31" s="110">
        <v>827469.8</v>
      </c>
      <c r="D31" s="111">
        <v>80</v>
      </c>
      <c r="E31" s="112">
        <v>414</v>
      </c>
      <c r="F31" s="113">
        <v>830512.54808510654</v>
      </c>
      <c r="G31" s="114">
        <v>141</v>
      </c>
      <c r="H31" s="115">
        <v>832964.23692307679</v>
      </c>
      <c r="I31" s="112">
        <v>273</v>
      </c>
    </row>
    <row r="32" spans="1:9" s="99" customFormat="1" ht="13.95" customHeight="1" x14ac:dyDescent="0.25">
      <c r="A32" s="108" t="s">
        <v>31</v>
      </c>
      <c r="B32" s="109">
        <v>695770.15558974363</v>
      </c>
      <c r="C32" s="110">
        <v>693307.86</v>
      </c>
      <c r="D32" s="111" t="s">
        <v>215</v>
      </c>
      <c r="E32" s="112">
        <v>390</v>
      </c>
      <c r="F32" s="113">
        <v>696608.6788461539</v>
      </c>
      <c r="G32" s="114">
        <v>208</v>
      </c>
      <c r="H32" s="115">
        <v>694811.84329670342</v>
      </c>
      <c r="I32" s="112">
        <v>182</v>
      </c>
    </row>
    <row r="33" spans="1:9" s="99" customFormat="1" ht="13.95" customHeight="1" x14ac:dyDescent="0.25">
      <c r="A33" s="108" t="s">
        <v>32</v>
      </c>
      <c r="B33" s="109">
        <v>607216.41395348834</v>
      </c>
      <c r="C33" s="110">
        <v>604700</v>
      </c>
      <c r="D33" s="111">
        <v>66</v>
      </c>
      <c r="E33" s="112">
        <v>86</v>
      </c>
      <c r="F33" s="113">
        <v>606945.33723076922</v>
      </c>
      <c r="G33" s="114">
        <v>65</v>
      </c>
      <c r="H33" s="115">
        <v>608055.4609523809</v>
      </c>
      <c r="I33" s="112">
        <v>21</v>
      </c>
    </row>
    <row r="34" spans="1:9" s="99" customFormat="1" ht="13.95" customHeight="1" x14ac:dyDescent="0.25">
      <c r="A34" s="108" t="s">
        <v>33</v>
      </c>
      <c r="B34" s="109">
        <v>674982.95833333337</v>
      </c>
      <c r="C34" s="110">
        <v>677600</v>
      </c>
      <c r="D34" s="111">
        <v>72</v>
      </c>
      <c r="E34" s="112">
        <v>48</v>
      </c>
      <c r="F34" s="113">
        <v>674850.97677419358</v>
      </c>
      <c r="G34" s="114">
        <v>31</v>
      </c>
      <c r="H34" s="115">
        <v>675223.63058823522</v>
      </c>
      <c r="I34" s="112">
        <v>17</v>
      </c>
    </row>
    <row r="35" spans="1:9" s="99" customFormat="1" ht="13.95" customHeight="1" x14ac:dyDescent="0.25">
      <c r="A35" s="108" t="s">
        <v>152</v>
      </c>
      <c r="B35" s="109">
        <v>788227</v>
      </c>
      <c r="C35" s="110">
        <v>756400</v>
      </c>
      <c r="D35" s="111" t="s">
        <v>207</v>
      </c>
      <c r="E35" s="112">
        <v>6</v>
      </c>
      <c r="F35" s="113">
        <v>755633.33333333337</v>
      </c>
      <c r="G35" s="114">
        <v>3</v>
      </c>
      <c r="H35" s="115">
        <v>820820.66666666663</v>
      </c>
      <c r="I35" s="112">
        <v>3</v>
      </c>
    </row>
    <row r="36" spans="1:9" s="99" customFormat="1" ht="13.95" customHeight="1" x14ac:dyDescent="0.25">
      <c r="A36" s="108" t="s">
        <v>34</v>
      </c>
      <c r="B36" s="109">
        <v>827211.03137724556</v>
      </c>
      <c r="C36" s="110">
        <v>825900</v>
      </c>
      <c r="D36" s="111">
        <v>80</v>
      </c>
      <c r="E36" s="112">
        <v>167</v>
      </c>
      <c r="F36" s="113">
        <v>833110.0014953271</v>
      </c>
      <c r="G36" s="114">
        <v>107</v>
      </c>
      <c r="H36" s="115">
        <v>816691.20133333327</v>
      </c>
      <c r="I36" s="112">
        <v>60</v>
      </c>
    </row>
    <row r="37" spans="1:9" s="99" customFormat="1" ht="13.95" customHeight="1" x14ac:dyDescent="0.25">
      <c r="A37" s="108" t="s">
        <v>153</v>
      </c>
      <c r="B37" s="109">
        <v>829024.15384615387</v>
      </c>
      <c r="C37" s="110">
        <v>825900</v>
      </c>
      <c r="D37" s="111">
        <v>80</v>
      </c>
      <c r="E37" s="112">
        <v>13</v>
      </c>
      <c r="F37" s="113">
        <v>774778.28571428568</v>
      </c>
      <c r="G37" s="114">
        <v>7</v>
      </c>
      <c r="H37" s="115">
        <v>892311</v>
      </c>
      <c r="I37" s="112">
        <v>6</v>
      </c>
    </row>
    <row r="38" spans="1:9" s="99" customFormat="1" ht="13.95" customHeight="1" x14ac:dyDescent="0.25">
      <c r="A38" s="108" t="s">
        <v>35</v>
      </c>
      <c r="B38" s="109">
        <v>589675.97113733925</v>
      </c>
      <c r="C38" s="110">
        <v>578908.5</v>
      </c>
      <c r="D38" s="111" t="s">
        <v>216</v>
      </c>
      <c r="E38" s="112">
        <v>466</v>
      </c>
      <c r="F38" s="113">
        <v>592755.90252747247</v>
      </c>
      <c r="G38" s="116">
        <v>273</v>
      </c>
      <c r="H38" s="115">
        <v>585319.38424870465</v>
      </c>
      <c r="I38" s="117">
        <v>193</v>
      </c>
    </row>
    <row r="39" spans="1:9" s="99" customFormat="1" ht="13.95" customHeight="1" x14ac:dyDescent="0.25">
      <c r="A39" s="108" t="s">
        <v>36</v>
      </c>
      <c r="B39" s="109">
        <v>598144.40677966096</v>
      </c>
      <c r="C39" s="110">
        <v>604700</v>
      </c>
      <c r="D39" s="111">
        <v>66</v>
      </c>
      <c r="E39" s="112">
        <v>59</v>
      </c>
      <c r="F39" s="113">
        <v>589681.875</v>
      </c>
      <c r="G39" s="114">
        <v>32</v>
      </c>
      <c r="H39" s="115">
        <v>608174.07407407404</v>
      </c>
      <c r="I39" s="112">
        <v>27</v>
      </c>
    </row>
    <row r="40" spans="1:9" s="99" customFormat="1" ht="13.95" customHeight="1" x14ac:dyDescent="0.25">
      <c r="A40" s="108" t="s">
        <v>37</v>
      </c>
      <c r="B40" s="109">
        <v>550175.55645569623</v>
      </c>
      <c r="C40" s="110">
        <v>543500</v>
      </c>
      <c r="D40" s="111" t="s">
        <v>217</v>
      </c>
      <c r="E40" s="112">
        <v>158</v>
      </c>
      <c r="F40" s="113">
        <v>548526.77908256883</v>
      </c>
      <c r="G40" s="114">
        <v>109</v>
      </c>
      <c r="H40" s="115">
        <v>553843.24489795917</v>
      </c>
      <c r="I40" s="112">
        <v>49</v>
      </c>
    </row>
    <row r="41" spans="1:9" s="99" customFormat="1" ht="13.95" customHeight="1" x14ac:dyDescent="0.25">
      <c r="A41" s="108" t="s">
        <v>154</v>
      </c>
      <c r="B41" s="109">
        <v>677454.66009331262</v>
      </c>
      <c r="C41" s="110">
        <v>665700</v>
      </c>
      <c r="D41" s="111" t="s">
        <v>218</v>
      </c>
      <c r="E41" s="112">
        <v>1286</v>
      </c>
      <c r="F41" s="113">
        <v>669508.32133779267</v>
      </c>
      <c r="G41" s="114">
        <v>897</v>
      </c>
      <c r="H41" s="115">
        <v>695778.22272493597</v>
      </c>
      <c r="I41" s="112">
        <v>389</v>
      </c>
    </row>
    <row r="42" spans="1:9" s="99" customFormat="1" ht="13.95" customHeight="1" x14ac:dyDescent="0.25">
      <c r="A42" s="108" t="s">
        <v>115</v>
      </c>
      <c r="B42" s="109">
        <v>556856.82117647061</v>
      </c>
      <c r="C42" s="110">
        <v>554484.5</v>
      </c>
      <c r="D42" s="111">
        <v>61</v>
      </c>
      <c r="E42" s="112">
        <v>34</v>
      </c>
      <c r="F42" s="113">
        <v>553470.73636363633</v>
      </c>
      <c r="G42" s="114">
        <v>22</v>
      </c>
      <c r="H42" s="115">
        <v>563064.64333333331</v>
      </c>
      <c r="I42" s="112">
        <v>12</v>
      </c>
    </row>
    <row r="43" spans="1:9" s="99" customFormat="1" ht="13.95" customHeight="1" x14ac:dyDescent="0.25">
      <c r="A43" s="108" t="s">
        <v>128</v>
      </c>
      <c r="B43" s="109">
        <v>1039247.9400000001</v>
      </c>
      <c r="C43" s="110">
        <v>1064900</v>
      </c>
      <c r="D43" s="111" t="s">
        <v>219</v>
      </c>
      <c r="E43" s="112">
        <v>12</v>
      </c>
      <c r="F43" s="113">
        <v>1006595.0560000001</v>
      </c>
      <c r="G43" s="114">
        <v>5</v>
      </c>
      <c r="H43" s="115">
        <v>1062571.4285714286</v>
      </c>
      <c r="I43" s="112">
        <v>7</v>
      </c>
    </row>
    <row r="44" spans="1:9" s="99" customFormat="1" ht="13.95" customHeight="1" x14ac:dyDescent="0.25">
      <c r="A44" s="108" t="s">
        <v>102</v>
      </c>
      <c r="B44" s="109">
        <v>729481.71666666667</v>
      </c>
      <c r="C44" s="110">
        <v>715900</v>
      </c>
      <c r="D44" s="111" t="s">
        <v>213</v>
      </c>
      <c r="E44" s="112">
        <v>60</v>
      </c>
      <c r="F44" s="113">
        <v>728370.05263157899</v>
      </c>
      <c r="G44" s="114">
        <v>38</v>
      </c>
      <c r="H44" s="115">
        <v>731401.86363636365</v>
      </c>
      <c r="I44" s="112">
        <v>22</v>
      </c>
    </row>
    <row r="45" spans="1:9" s="99" customFormat="1" ht="13.95" customHeight="1" x14ac:dyDescent="0.25">
      <c r="A45" s="108" t="s">
        <v>39</v>
      </c>
      <c r="B45" s="109">
        <v>509439.05292307696</v>
      </c>
      <c r="C45" s="110">
        <v>515700</v>
      </c>
      <c r="D45" s="111" t="s">
        <v>220</v>
      </c>
      <c r="E45" s="112">
        <v>65</v>
      </c>
      <c r="F45" s="113">
        <v>510183.22039215692</v>
      </c>
      <c r="G45" s="114">
        <v>51</v>
      </c>
      <c r="H45" s="115">
        <v>506728.15714285715</v>
      </c>
      <c r="I45" s="112">
        <v>14</v>
      </c>
    </row>
    <row r="46" spans="1:9" s="99" customFormat="1" ht="13.95" customHeight="1" x14ac:dyDescent="0.25">
      <c r="A46" s="108" t="s">
        <v>40</v>
      </c>
      <c r="B46" s="109">
        <v>491240.0588235294</v>
      </c>
      <c r="C46" s="110">
        <v>499500</v>
      </c>
      <c r="D46" s="111" t="s">
        <v>221</v>
      </c>
      <c r="E46" s="112">
        <v>17</v>
      </c>
      <c r="F46" s="113">
        <v>496345.45454545453</v>
      </c>
      <c r="G46" s="114">
        <v>11</v>
      </c>
      <c r="H46" s="115">
        <v>481880.16666666669</v>
      </c>
      <c r="I46" s="112">
        <v>6</v>
      </c>
    </row>
    <row r="47" spans="1:9" s="99" customFormat="1" ht="13.95" customHeight="1" x14ac:dyDescent="0.25">
      <c r="A47" s="108" t="s">
        <v>41</v>
      </c>
      <c r="B47" s="109">
        <v>577578.88000000012</v>
      </c>
      <c r="C47" s="110">
        <v>574742.07999999996</v>
      </c>
      <c r="D47" s="111">
        <v>63</v>
      </c>
      <c r="E47" s="112">
        <v>609</v>
      </c>
      <c r="F47" s="113">
        <v>579012.68606356985</v>
      </c>
      <c r="G47" s="114">
        <v>409</v>
      </c>
      <c r="H47" s="115">
        <v>574646.74659999995</v>
      </c>
      <c r="I47" s="112">
        <v>200</v>
      </c>
    </row>
    <row r="48" spans="1:9" s="99" customFormat="1" ht="13.95" customHeight="1" x14ac:dyDescent="0.25">
      <c r="A48" s="108" t="s">
        <v>42</v>
      </c>
      <c r="B48" s="109">
        <v>804754.39047619049</v>
      </c>
      <c r="C48" s="110">
        <v>825900</v>
      </c>
      <c r="D48" s="111" t="s">
        <v>222</v>
      </c>
      <c r="E48" s="112">
        <v>42</v>
      </c>
      <c r="F48" s="113">
        <v>813604.03172413795</v>
      </c>
      <c r="G48" s="114">
        <v>29</v>
      </c>
      <c r="H48" s="115">
        <v>785012.88307692308</v>
      </c>
      <c r="I48" s="112">
        <v>13</v>
      </c>
    </row>
    <row r="49" spans="1:9" s="99" customFormat="1" ht="13.95" customHeight="1" x14ac:dyDescent="0.25">
      <c r="A49" s="108" t="s">
        <v>43</v>
      </c>
      <c r="B49" s="109">
        <v>1086935.4357894736</v>
      </c>
      <c r="C49" s="110">
        <v>1122600</v>
      </c>
      <c r="D49" s="111" t="s">
        <v>223</v>
      </c>
      <c r="E49" s="112">
        <v>57</v>
      </c>
      <c r="F49" s="113">
        <v>1075519.357142857</v>
      </c>
      <c r="G49" s="114">
        <v>28</v>
      </c>
      <c r="H49" s="115">
        <v>1097957.856551724</v>
      </c>
      <c r="I49" s="112">
        <v>29</v>
      </c>
    </row>
    <row r="50" spans="1:9" s="99" customFormat="1" ht="13.95" customHeight="1" x14ac:dyDescent="0.25">
      <c r="A50" s="108" t="s">
        <v>44</v>
      </c>
      <c r="B50" s="109">
        <v>966747.99089820357</v>
      </c>
      <c r="C50" s="110">
        <v>977200</v>
      </c>
      <c r="D50" s="111">
        <v>86</v>
      </c>
      <c r="E50" s="112">
        <v>167</v>
      </c>
      <c r="F50" s="113">
        <v>950673.71253333334</v>
      </c>
      <c r="G50" s="114">
        <v>75</v>
      </c>
      <c r="H50" s="115">
        <v>979852.02217391296</v>
      </c>
      <c r="I50" s="112">
        <v>92</v>
      </c>
    </row>
    <row r="51" spans="1:9" s="99" customFormat="1" ht="13.95" customHeight="1" x14ac:dyDescent="0.25">
      <c r="A51" s="108" t="s">
        <v>104</v>
      </c>
      <c r="B51" s="109">
        <v>495700</v>
      </c>
      <c r="C51" s="110">
        <v>499500</v>
      </c>
      <c r="D51" s="111">
        <v>55</v>
      </c>
      <c r="E51" s="112">
        <v>9</v>
      </c>
      <c r="F51" s="113">
        <v>495083.33333333331</v>
      </c>
      <c r="G51" s="114">
        <v>6</v>
      </c>
      <c r="H51" s="115">
        <v>496933.33333333331</v>
      </c>
      <c r="I51" s="112">
        <v>3</v>
      </c>
    </row>
    <row r="52" spans="1:9" s="99" customFormat="1" ht="13.95" customHeight="1" x14ac:dyDescent="0.25">
      <c r="A52" s="108" t="s">
        <v>46</v>
      </c>
      <c r="B52" s="109">
        <v>545915.79620689654</v>
      </c>
      <c r="C52" s="110">
        <v>543500</v>
      </c>
      <c r="D52" s="111">
        <v>60</v>
      </c>
      <c r="E52" s="112">
        <v>116</v>
      </c>
      <c r="F52" s="113">
        <v>547650.0354545454</v>
      </c>
      <c r="G52" s="114">
        <v>88</v>
      </c>
      <c r="H52" s="115">
        <v>540465.32999999996</v>
      </c>
      <c r="I52" s="112">
        <v>28</v>
      </c>
    </row>
    <row r="53" spans="1:9" s="99" customFormat="1" ht="13.95" customHeight="1" x14ac:dyDescent="0.25">
      <c r="A53" s="108" t="s">
        <v>47</v>
      </c>
      <c r="B53" s="109">
        <v>821447.36926315771</v>
      </c>
      <c r="C53" s="110">
        <v>816485</v>
      </c>
      <c r="D53" s="111">
        <v>80</v>
      </c>
      <c r="E53" s="112">
        <v>95</v>
      </c>
      <c r="F53" s="113">
        <v>824294.75384615385</v>
      </c>
      <c r="G53" s="114">
        <v>39</v>
      </c>
      <c r="H53" s="115">
        <v>819464.36928571423</v>
      </c>
      <c r="I53" s="112">
        <v>56</v>
      </c>
    </row>
    <row r="54" spans="1:9" s="99" customFormat="1" ht="13.95" customHeight="1" thickBot="1" x14ac:dyDescent="0.3">
      <c r="A54" s="118" t="s">
        <v>69</v>
      </c>
      <c r="B54" s="119">
        <v>978723.6585714285</v>
      </c>
      <c r="C54" s="120">
        <v>948900</v>
      </c>
      <c r="D54" s="121" t="s">
        <v>202</v>
      </c>
      <c r="E54" s="122">
        <v>28</v>
      </c>
      <c r="F54" s="123">
        <v>917938.73333333328</v>
      </c>
      <c r="G54" s="124">
        <v>15</v>
      </c>
      <c r="H54" s="125">
        <v>1048860.1107692309</v>
      </c>
      <c r="I54" s="122">
        <v>13</v>
      </c>
    </row>
    <row r="55" spans="1:9" s="99" customFormat="1" ht="15" customHeight="1" thickBot="1" x14ac:dyDescent="0.3">
      <c r="A55" s="126" t="s">
        <v>225</v>
      </c>
      <c r="B55" s="127">
        <v>707012.27562364656</v>
      </c>
      <c r="C55" s="128">
        <v>677600</v>
      </c>
      <c r="D55" s="129" t="s">
        <v>224</v>
      </c>
      <c r="E55" s="130">
        <v>13854</v>
      </c>
      <c r="F55" s="131">
        <v>683037.44548519899</v>
      </c>
      <c r="G55" s="132">
        <v>7533</v>
      </c>
      <c r="H55" s="127">
        <v>735584.08315931063</v>
      </c>
      <c r="I55" s="130">
        <v>6321</v>
      </c>
    </row>
    <row r="57" spans="1:9" x14ac:dyDescent="0.25">
      <c r="A57" s="80"/>
    </row>
    <row r="58" spans="1:9" x14ac:dyDescent="0.25">
      <c r="F58" s="78"/>
      <c r="G58" s="79"/>
      <c r="H58" s="78"/>
      <c r="I58" s="79"/>
    </row>
    <row r="59" spans="1:9" x14ac:dyDescent="0.25">
      <c r="A59" s="74"/>
      <c r="B59" s="83"/>
      <c r="C59" s="83"/>
      <c r="D59" s="83"/>
      <c r="E59" s="83"/>
      <c r="F59" s="83"/>
      <c r="G59" s="83"/>
      <c r="H59" s="83"/>
    </row>
    <row r="60" spans="1:9" x14ac:dyDescent="0.25">
      <c r="A60" s="74"/>
      <c r="B60" s="83"/>
      <c r="C60" s="83"/>
      <c r="D60" s="83"/>
      <c r="E60" s="83"/>
      <c r="F60" s="83"/>
      <c r="G60" s="83"/>
      <c r="H60" s="83"/>
    </row>
    <row r="61" spans="1:9" x14ac:dyDescent="0.25">
      <c r="A61" s="74"/>
      <c r="B61" s="83"/>
      <c r="C61" s="83"/>
      <c r="D61" s="83"/>
      <c r="E61" s="83"/>
      <c r="F61" s="83"/>
      <c r="G61" s="83"/>
      <c r="H61" s="83"/>
    </row>
    <row r="62" spans="1:9" x14ac:dyDescent="0.25">
      <c r="A62" s="74"/>
      <c r="B62" s="83"/>
      <c r="C62" s="83"/>
      <c r="D62" s="83"/>
      <c r="E62" s="83"/>
      <c r="F62" s="83"/>
      <c r="G62" s="83"/>
      <c r="H62" s="83"/>
    </row>
    <row r="63" spans="1:9" x14ac:dyDescent="0.25">
      <c r="A63" s="74"/>
      <c r="B63" s="83"/>
      <c r="C63" s="83"/>
      <c r="D63" s="83"/>
      <c r="E63" s="83"/>
      <c r="F63" s="83"/>
      <c r="G63" s="83"/>
      <c r="H63" s="83"/>
    </row>
    <row r="64" spans="1:9" x14ac:dyDescent="0.25">
      <c r="A64" s="74"/>
      <c r="B64" s="83"/>
      <c r="C64" s="83"/>
      <c r="D64" s="83"/>
      <c r="E64" s="83"/>
      <c r="F64" s="83"/>
      <c r="G64" s="83"/>
      <c r="H64" s="83"/>
    </row>
    <row r="65" spans="1:8" x14ac:dyDescent="0.25">
      <c r="A65" s="74"/>
      <c r="B65" s="83"/>
      <c r="C65" s="83"/>
      <c r="D65" s="83"/>
      <c r="E65" s="83"/>
      <c r="F65" s="83"/>
      <c r="G65" s="83"/>
      <c r="H65" s="83"/>
    </row>
    <row r="66" spans="1:8" x14ac:dyDescent="0.25">
      <c r="A66" s="74"/>
      <c r="B66" s="83"/>
      <c r="C66" s="83"/>
      <c r="D66" s="83"/>
      <c r="E66" s="83"/>
      <c r="F66" s="83"/>
      <c r="G66" s="83"/>
      <c r="H66" s="83"/>
    </row>
    <row r="67" spans="1:8" x14ac:dyDescent="0.25">
      <c r="A67" s="74"/>
      <c r="B67" s="83"/>
      <c r="C67" s="83"/>
      <c r="D67" s="83"/>
      <c r="E67" s="83"/>
      <c r="F67" s="83"/>
      <c r="G67" s="83"/>
      <c r="H67" s="83"/>
    </row>
    <row r="68" spans="1:8" x14ac:dyDescent="0.25">
      <c r="A68" s="74"/>
      <c r="B68" s="83"/>
      <c r="C68" s="83"/>
      <c r="D68" s="83"/>
      <c r="E68" s="83"/>
      <c r="F68" s="83"/>
      <c r="G68" s="83"/>
      <c r="H68" s="83"/>
    </row>
    <row r="69" spans="1:8" x14ac:dyDescent="0.25">
      <c r="A69" s="74"/>
      <c r="B69" s="83"/>
      <c r="C69" s="83"/>
      <c r="D69" s="83"/>
      <c r="E69" s="83"/>
      <c r="F69" s="83"/>
      <c r="G69" s="83"/>
      <c r="H69" s="83"/>
    </row>
    <row r="70" spans="1:8" x14ac:dyDescent="0.25">
      <c r="A70" s="74"/>
      <c r="B70" s="83"/>
      <c r="C70" s="83"/>
      <c r="D70" s="83"/>
      <c r="E70" s="83"/>
      <c r="F70" s="83"/>
      <c r="G70" s="83"/>
      <c r="H70" s="83"/>
    </row>
    <row r="71" spans="1:8" x14ac:dyDescent="0.25">
      <c r="A71" s="74"/>
      <c r="B71" s="83"/>
      <c r="C71" s="83"/>
      <c r="D71" s="83"/>
      <c r="E71" s="83"/>
      <c r="F71" s="83"/>
      <c r="G71" s="83"/>
      <c r="H71" s="83"/>
    </row>
    <row r="72" spans="1:8" x14ac:dyDescent="0.25">
      <c r="A72" s="74"/>
      <c r="B72" s="83"/>
      <c r="C72" s="83"/>
      <c r="D72" s="83"/>
      <c r="E72" s="83"/>
      <c r="F72" s="83"/>
      <c r="G72" s="83"/>
      <c r="H72" s="83"/>
    </row>
    <row r="73" spans="1:8" x14ac:dyDescent="0.25">
      <c r="A73" s="74"/>
      <c r="B73" s="83"/>
      <c r="C73" s="83"/>
      <c r="D73" s="83"/>
      <c r="E73" s="83"/>
      <c r="F73" s="83"/>
      <c r="G73" s="83"/>
      <c r="H73" s="83"/>
    </row>
    <row r="74" spans="1:8" x14ac:dyDescent="0.25">
      <c r="A74" s="74"/>
      <c r="B74" s="83"/>
      <c r="C74" s="83"/>
      <c r="D74" s="83"/>
      <c r="E74" s="83"/>
      <c r="F74" s="83"/>
      <c r="G74" s="83"/>
      <c r="H74" s="83"/>
    </row>
    <row r="75" spans="1:8" x14ac:dyDescent="0.25">
      <c r="A75" s="74"/>
      <c r="B75" s="83"/>
      <c r="C75" s="83"/>
      <c r="D75" s="83"/>
      <c r="E75" s="83"/>
      <c r="F75" s="83"/>
      <c r="G75" s="83"/>
      <c r="H75" s="83"/>
    </row>
    <row r="76" spans="1:8" x14ac:dyDescent="0.25">
      <c r="A76" s="74"/>
      <c r="B76" s="83"/>
      <c r="C76" s="83"/>
      <c r="D76" s="83"/>
      <c r="E76" s="83"/>
      <c r="F76" s="83"/>
      <c r="G76" s="83"/>
      <c r="H76" s="83"/>
    </row>
    <row r="77" spans="1:8" x14ac:dyDescent="0.25">
      <c r="A77" s="74"/>
      <c r="B77" s="83"/>
      <c r="C77" s="83"/>
      <c r="D77" s="83"/>
      <c r="E77" s="83"/>
      <c r="F77" s="83"/>
      <c r="G77" s="83"/>
      <c r="H77" s="83"/>
    </row>
    <row r="78" spans="1:8" x14ac:dyDescent="0.25">
      <c r="A78" s="74"/>
      <c r="B78" s="83"/>
      <c r="C78" s="83"/>
      <c r="D78" s="83"/>
      <c r="E78" s="83"/>
      <c r="F78" s="83"/>
      <c r="G78" s="83"/>
      <c r="H78" s="83"/>
    </row>
    <row r="79" spans="1:8" x14ac:dyDescent="0.25">
      <c r="A79" s="74"/>
      <c r="B79" s="83"/>
      <c r="C79" s="83"/>
      <c r="D79" s="83"/>
      <c r="E79" s="83"/>
      <c r="F79" s="83"/>
      <c r="G79" s="83"/>
      <c r="H79" s="83"/>
    </row>
    <row r="80" spans="1:8" x14ac:dyDescent="0.25">
      <c r="A80" s="74"/>
      <c r="B80" s="83"/>
      <c r="C80" s="83"/>
      <c r="D80" s="83"/>
      <c r="E80" s="83"/>
      <c r="F80" s="83"/>
      <c r="G80" s="83"/>
      <c r="H80" s="83"/>
    </row>
    <row r="81" spans="1:8" x14ac:dyDescent="0.25">
      <c r="A81" s="74"/>
      <c r="B81" s="83"/>
      <c r="C81" s="83"/>
      <c r="D81" s="83"/>
      <c r="E81" s="83"/>
      <c r="F81" s="83"/>
      <c r="G81" s="83"/>
      <c r="H81" s="83"/>
    </row>
    <row r="82" spans="1:8" x14ac:dyDescent="0.25">
      <c r="A82" s="74"/>
      <c r="B82" s="83"/>
      <c r="C82" s="83"/>
      <c r="D82" s="83"/>
      <c r="E82" s="83"/>
      <c r="F82" s="83"/>
      <c r="G82" s="83"/>
      <c r="H82" s="83"/>
    </row>
    <row r="83" spans="1:8" x14ac:dyDescent="0.25">
      <c r="A83" s="74"/>
      <c r="B83" s="83"/>
      <c r="C83" s="83"/>
      <c r="D83" s="83"/>
      <c r="E83" s="83"/>
      <c r="F83" s="83"/>
      <c r="G83" s="83"/>
      <c r="H83" s="83"/>
    </row>
    <row r="84" spans="1:8" x14ac:dyDescent="0.25">
      <c r="A84" s="74"/>
      <c r="B84" s="83"/>
      <c r="C84" s="83"/>
      <c r="D84" s="83"/>
      <c r="E84" s="83"/>
      <c r="F84" s="83"/>
      <c r="G84" s="83"/>
      <c r="H84" s="83"/>
    </row>
    <row r="85" spans="1:8" x14ac:dyDescent="0.25">
      <c r="A85" s="74"/>
      <c r="B85" s="83"/>
      <c r="C85" s="83"/>
      <c r="D85" s="83"/>
      <c r="E85" s="83"/>
      <c r="F85" s="83"/>
      <c r="G85" s="83"/>
      <c r="H85" s="83"/>
    </row>
    <row r="86" spans="1:8" x14ac:dyDescent="0.25">
      <c r="A86" s="74"/>
      <c r="B86" s="83"/>
      <c r="C86" s="83"/>
      <c r="D86" s="83"/>
      <c r="E86" s="83"/>
      <c r="F86" s="83"/>
      <c r="G86" s="83"/>
      <c r="H86" s="83"/>
    </row>
    <row r="87" spans="1:8" x14ac:dyDescent="0.25">
      <c r="A87" s="74"/>
      <c r="B87" s="83"/>
      <c r="C87" s="83"/>
      <c r="D87" s="83"/>
      <c r="E87" s="83"/>
      <c r="F87" s="83"/>
      <c r="G87" s="83"/>
      <c r="H87" s="83"/>
    </row>
    <row r="88" spans="1:8" x14ac:dyDescent="0.25">
      <c r="A88" s="74"/>
      <c r="B88" s="83"/>
      <c r="C88" s="83"/>
      <c r="D88" s="83"/>
      <c r="E88" s="83"/>
      <c r="F88" s="83"/>
      <c r="G88" s="83"/>
      <c r="H88" s="83"/>
    </row>
    <row r="89" spans="1:8" x14ac:dyDescent="0.25">
      <c r="A89" s="74"/>
      <c r="B89" s="83"/>
      <c r="C89" s="83"/>
      <c r="D89" s="83"/>
      <c r="E89" s="83"/>
      <c r="F89" s="83"/>
      <c r="G89" s="83"/>
      <c r="H89" s="83"/>
    </row>
    <row r="90" spans="1:8" x14ac:dyDescent="0.25">
      <c r="A90" s="74"/>
      <c r="B90" s="83"/>
      <c r="C90" s="83"/>
      <c r="D90" s="83"/>
      <c r="E90" s="83"/>
      <c r="F90" s="83"/>
      <c r="G90" s="83"/>
      <c r="H90" s="83"/>
    </row>
    <row r="91" spans="1:8" x14ac:dyDescent="0.25">
      <c r="A91" s="74"/>
      <c r="B91" s="83"/>
      <c r="C91" s="83"/>
      <c r="D91" s="83"/>
      <c r="E91" s="83"/>
      <c r="F91" s="83"/>
      <c r="G91" s="83"/>
      <c r="H91" s="83"/>
    </row>
    <row r="92" spans="1:8" x14ac:dyDescent="0.25">
      <c r="A92" s="74"/>
      <c r="B92" s="83"/>
      <c r="C92" s="83"/>
      <c r="D92" s="83"/>
      <c r="E92" s="83"/>
      <c r="F92" s="83"/>
      <c r="G92" s="83"/>
      <c r="H92" s="83"/>
    </row>
    <row r="93" spans="1:8" x14ac:dyDescent="0.25">
      <c r="A93" s="74"/>
      <c r="B93" s="83"/>
      <c r="C93" s="83"/>
      <c r="D93" s="83"/>
      <c r="E93" s="83"/>
      <c r="F93" s="83"/>
      <c r="G93" s="83"/>
      <c r="H93" s="83"/>
    </row>
    <row r="94" spans="1:8" x14ac:dyDescent="0.25">
      <c r="A94" s="74"/>
      <c r="B94" s="83"/>
      <c r="C94" s="83"/>
      <c r="D94" s="83"/>
      <c r="E94" s="83"/>
      <c r="F94" s="83"/>
      <c r="G94" s="83"/>
      <c r="H94" s="83"/>
    </row>
    <row r="95" spans="1:8" x14ac:dyDescent="0.25">
      <c r="A95" s="74"/>
      <c r="B95" s="83"/>
      <c r="C95" s="83"/>
      <c r="D95" s="83"/>
      <c r="E95" s="83"/>
      <c r="F95" s="83"/>
      <c r="G95" s="83"/>
      <c r="H95" s="83"/>
    </row>
    <row r="96" spans="1:8" x14ac:dyDescent="0.25">
      <c r="A96" s="74"/>
      <c r="B96" s="83"/>
      <c r="C96" s="83"/>
      <c r="D96" s="83"/>
      <c r="E96" s="83"/>
      <c r="F96" s="83"/>
      <c r="G96" s="83"/>
      <c r="H96" s="83"/>
    </row>
    <row r="97" spans="1:10" x14ac:dyDescent="0.25">
      <c r="A97" s="74"/>
      <c r="B97" s="83"/>
      <c r="C97" s="83"/>
      <c r="D97" s="83"/>
      <c r="E97" s="83"/>
      <c r="F97" s="83"/>
      <c r="G97" s="83"/>
      <c r="H97" s="83"/>
    </row>
    <row r="98" spans="1:10" x14ac:dyDescent="0.25">
      <c r="A98" s="74"/>
      <c r="B98" s="83"/>
      <c r="C98" s="83"/>
      <c r="D98" s="83"/>
      <c r="E98" s="83"/>
      <c r="F98" s="83"/>
      <c r="G98" s="83"/>
      <c r="H98" s="83"/>
    </row>
    <row r="99" spans="1:10" x14ac:dyDescent="0.25">
      <c r="A99" s="74"/>
      <c r="B99" s="83"/>
      <c r="C99" s="83"/>
      <c r="D99" s="83"/>
      <c r="E99" s="83"/>
      <c r="F99" s="83"/>
      <c r="G99" s="83"/>
      <c r="H99" s="83"/>
    </row>
    <row r="100" spans="1:10" x14ac:dyDescent="0.25">
      <c r="A100" s="74"/>
      <c r="B100" s="83"/>
      <c r="C100" s="83"/>
      <c r="D100" s="83"/>
      <c r="E100" s="83"/>
      <c r="F100" s="83"/>
      <c r="G100" s="83"/>
      <c r="H100" s="83"/>
    </row>
    <row r="101" spans="1:10" x14ac:dyDescent="0.25">
      <c r="A101" s="74"/>
      <c r="B101" s="83"/>
      <c r="C101" s="83"/>
      <c r="D101" s="83"/>
      <c r="E101" s="83"/>
      <c r="F101" s="83"/>
      <c r="G101" s="83"/>
      <c r="H101" s="83"/>
    </row>
    <row r="102" spans="1:10" x14ac:dyDescent="0.25">
      <c r="A102" s="74"/>
      <c r="B102" s="83"/>
      <c r="C102" s="83"/>
      <c r="D102" s="83"/>
      <c r="E102" s="83"/>
      <c r="F102" s="83"/>
      <c r="G102" s="83"/>
      <c r="H102" s="83"/>
    </row>
    <row r="103" spans="1:10" x14ac:dyDescent="0.25">
      <c r="A103" s="74"/>
      <c r="B103" s="83"/>
      <c r="C103" s="83"/>
      <c r="D103" s="83"/>
      <c r="E103" s="83"/>
      <c r="F103" s="83"/>
      <c r="G103" s="83"/>
      <c r="H103" s="83"/>
    </row>
    <row r="104" spans="1:10" x14ac:dyDescent="0.25">
      <c r="A104" s="74"/>
      <c r="B104" s="83"/>
      <c r="C104" s="83"/>
      <c r="D104" s="83"/>
      <c r="E104" s="83"/>
      <c r="F104" s="83"/>
      <c r="G104" s="83"/>
      <c r="H104" s="83"/>
    </row>
    <row r="105" spans="1:10" x14ac:dyDescent="0.25">
      <c r="A105" s="74"/>
      <c r="B105" s="83"/>
      <c r="C105" s="83"/>
      <c r="D105" s="83"/>
      <c r="E105" s="83"/>
      <c r="F105" s="83"/>
      <c r="G105" s="83"/>
      <c r="H105" s="83"/>
    </row>
    <row r="106" spans="1:10" x14ac:dyDescent="0.25">
      <c r="A106" s="74"/>
      <c r="B106" s="83"/>
      <c r="C106" s="83"/>
      <c r="D106" s="83"/>
      <c r="E106" s="83"/>
      <c r="F106" s="83"/>
      <c r="G106" s="83"/>
      <c r="H106" s="83"/>
    </row>
    <row r="107" spans="1:10" x14ac:dyDescent="0.25">
      <c r="A107" s="74"/>
      <c r="B107" s="83"/>
      <c r="C107" s="83"/>
      <c r="D107" s="83"/>
      <c r="E107" s="83"/>
      <c r="F107" s="83"/>
      <c r="G107" s="83"/>
      <c r="H107" s="83"/>
    </row>
    <row r="108" spans="1:10" x14ac:dyDescent="0.25">
      <c r="A108" s="74"/>
      <c r="B108" s="83"/>
      <c r="C108" s="83"/>
      <c r="D108" s="83"/>
      <c r="E108" s="83"/>
      <c r="F108" s="83"/>
      <c r="G108" s="83"/>
      <c r="H108" s="83"/>
    </row>
    <row r="109" spans="1:10" x14ac:dyDescent="0.25">
      <c r="A109" s="74"/>
      <c r="B109" s="83"/>
      <c r="C109" s="83"/>
      <c r="D109" s="83"/>
      <c r="E109" s="83"/>
      <c r="F109" s="83"/>
      <c r="G109" s="83"/>
      <c r="H109" s="83"/>
    </row>
    <row r="110" spans="1:10" x14ac:dyDescent="0.25">
      <c r="A110" s="74"/>
      <c r="B110" s="83"/>
      <c r="C110" s="83"/>
      <c r="D110" s="83"/>
      <c r="E110" s="83"/>
      <c r="F110" s="83"/>
      <c r="G110" s="83"/>
      <c r="H110" s="83"/>
    </row>
    <row r="111" spans="1:10" x14ac:dyDescent="0.25">
      <c r="A111" s="74"/>
      <c r="B111" s="83"/>
      <c r="C111" s="83"/>
      <c r="D111" s="83"/>
      <c r="E111" s="83"/>
      <c r="F111" s="83"/>
      <c r="G111" s="83"/>
      <c r="H111" s="83"/>
    </row>
    <row r="112" spans="1:10" x14ac:dyDescent="0.25">
      <c r="A112" s="74"/>
      <c r="B112" s="78"/>
      <c r="C112" s="78"/>
      <c r="D112" s="78"/>
      <c r="E112" s="79"/>
      <c r="F112" s="78"/>
      <c r="G112" s="79"/>
      <c r="H112" s="78"/>
      <c r="I112" s="79"/>
      <c r="J112" s="78"/>
    </row>
    <row r="113" spans="1:10" x14ac:dyDescent="0.25">
      <c r="A113" s="74"/>
      <c r="B113" s="78"/>
      <c r="C113" s="78"/>
      <c r="D113" s="78"/>
      <c r="E113" s="79"/>
      <c r="F113" s="78"/>
      <c r="G113" s="79"/>
      <c r="H113" s="78"/>
      <c r="I113" s="79"/>
      <c r="J113" s="78"/>
    </row>
    <row r="114" spans="1:10" x14ac:dyDescent="0.25">
      <c r="A114" s="74"/>
      <c r="B114" s="78"/>
      <c r="C114" s="78"/>
      <c r="D114" s="78"/>
      <c r="E114" s="79"/>
      <c r="F114" s="78"/>
      <c r="G114" s="79"/>
      <c r="H114" s="78"/>
      <c r="I114" s="79"/>
      <c r="J114" s="78"/>
    </row>
    <row r="115" spans="1:10" x14ac:dyDescent="0.25">
      <c r="J115" s="78"/>
    </row>
    <row r="116" spans="1:10" x14ac:dyDescent="0.25">
      <c r="J116" s="78"/>
    </row>
    <row r="117" spans="1:10" x14ac:dyDescent="0.25">
      <c r="J117" s="78"/>
    </row>
  </sheetData>
  <mergeCells count="5">
    <mergeCell ref="A3:A4"/>
    <mergeCell ref="F3:G3"/>
    <mergeCell ref="H3:I3"/>
    <mergeCell ref="B3:E3"/>
    <mergeCell ref="A1:I1"/>
  </mergeCells>
  <phoneticPr fontId="2" type="noConversion"/>
  <pageMargins left="0.55118110236220474" right="0.55118110236220474" top="0.78740157480314965" bottom="0.78740157480314965" header="0.51181102362204722" footer="0.31496062992125984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3"/>
  <sheetViews>
    <sheetView workbookViewId="0">
      <selection sqref="A1:I1"/>
    </sheetView>
  </sheetViews>
  <sheetFormatPr baseColWidth="10" defaultRowHeight="13.2" x14ac:dyDescent="0.25"/>
  <cols>
    <col min="1" max="1" width="34.5546875" bestFit="1" customWidth="1"/>
    <col min="2" max="7" width="7.6640625" customWidth="1"/>
    <col min="8" max="8" width="9.6640625" customWidth="1"/>
    <col min="9" max="9" width="7.6640625" customWidth="1"/>
  </cols>
  <sheetData>
    <row r="1" spans="1:9" ht="24.9" customHeight="1" x14ac:dyDescent="0.3">
      <c r="A1" s="202" t="s">
        <v>93</v>
      </c>
      <c r="B1" s="203"/>
      <c r="C1" s="203"/>
      <c r="D1" s="203"/>
      <c r="E1" s="203"/>
      <c r="F1" s="203"/>
      <c r="G1" s="203"/>
      <c r="H1" s="203"/>
      <c r="I1" s="203"/>
    </row>
    <row r="2" spans="1:9" ht="13.8" thickBot="1" x14ac:dyDescent="0.3"/>
    <row r="3" spans="1:9" ht="13.8" thickBot="1" x14ac:dyDescent="0.3">
      <c r="A3" s="34" t="s">
        <v>91</v>
      </c>
      <c r="B3" s="33">
        <v>5</v>
      </c>
      <c r="C3" s="33">
        <v>10</v>
      </c>
      <c r="D3" s="33">
        <v>25</v>
      </c>
      <c r="E3" s="33">
        <v>50</v>
      </c>
      <c r="F3" s="33" t="s">
        <v>79</v>
      </c>
      <c r="G3" s="33">
        <v>75</v>
      </c>
      <c r="H3" s="33">
        <v>90</v>
      </c>
      <c r="I3" s="35">
        <v>95</v>
      </c>
    </row>
    <row r="4" spans="1:9" x14ac:dyDescent="0.25">
      <c r="A4" s="17"/>
      <c r="B4" s="18"/>
      <c r="C4" s="18"/>
      <c r="D4" s="18"/>
      <c r="E4" s="18"/>
      <c r="F4" s="18"/>
      <c r="G4" s="18"/>
      <c r="H4" s="18"/>
      <c r="I4" s="18"/>
    </row>
    <row r="5" spans="1:9" x14ac:dyDescent="0.25">
      <c r="A5" s="11"/>
      <c r="B5" s="16"/>
      <c r="C5" s="16"/>
      <c r="D5" s="16"/>
      <c r="E5" s="16"/>
      <c r="F5" s="16"/>
      <c r="G5" s="16"/>
      <c r="H5" s="16"/>
      <c r="I5" s="16"/>
    </row>
    <row r="6" spans="1:9" x14ac:dyDescent="0.25">
      <c r="A6" s="11"/>
      <c r="B6" s="16"/>
      <c r="C6" s="16"/>
      <c r="D6" s="16"/>
      <c r="E6" s="16"/>
      <c r="F6" s="16"/>
      <c r="G6" s="16"/>
      <c r="H6" s="16"/>
      <c r="I6" s="16"/>
    </row>
    <row r="7" spans="1:9" x14ac:dyDescent="0.25">
      <c r="A7" s="11"/>
      <c r="B7" s="16"/>
      <c r="C7" s="16"/>
      <c r="D7" s="16"/>
      <c r="E7" s="16"/>
      <c r="F7" s="16"/>
      <c r="G7" s="16"/>
      <c r="H7" s="16"/>
      <c r="I7" s="16"/>
    </row>
    <row r="8" spans="1:9" x14ac:dyDescent="0.25">
      <c r="A8" s="11"/>
      <c r="B8" s="16"/>
      <c r="C8" s="16"/>
      <c r="D8" s="16"/>
      <c r="E8" s="16"/>
      <c r="F8" s="16"/>
      <c r="G8" s="16"/>
      <c r="H8" s="16"/>
      <c r="I8" s="16"/>
    </row>
    <row r="9" spans="1:9" x14ac:dyDescent="0.25">
      <c r="A9" s="11"/>
      <c r="B9" s="16"/>
      <c r="C9" s="16"/>
      <c r="D9" s="16"/>
      <c r="E9" s="16"/>
      <c r="F9" s="16"/>
      <c r="G9" s="16"/>
      <c r="H9" s="16"/>
      <c r="I9" s="16"/>
    </row>
    <row r="10" spans="1:9" x14ac:dyDescent="0.25">
      <c r="A10" s="11"/>
      <c r="B10" s="16"/>
      <c r="C10" s="16"/>
      <c r="D10" s="16"/>
      <c r="E10" s="16"/>
      <c r="F10" s="16"/>
      <c r="G10" s="16"/>
      <c r="H10" s="16"/>
      <c r="I10" s="16"/>
    </row>
    <row r="11" spans="1:9" x14ac:dyDescent="0.25">
      <c r="A11" s="11"/>
      <c r="B11" s="16"/>
      <c r="C11" s="16"/>
      <c r="D11" s="16"/>
      <c r="E11" s="16"/>
      <c r="F11" s="16"/>
      <c r="G11" s="16"/>
      <c r="H11" s="16"/>
      <c r="I11" s="16"/>
    </row>
    <row r="12" spans="1:9" x14ac:dyDescent="0.25">
      <c r="A12" s="11"/>
      <c r="B12" s="16"/>
      <c r="C12" s="16"/>
      <c r="D12" s="16"/>
      <c r="E12" s="16"/>
      <c r="F12" s="16"/>
      <c r="G12" s="16"/>
      <c r="H12" s="16"/>
      <c r="I12" s="16"/>
    </row>
    <row r="13" spans="1:9" x14ac:dyDescent="0.25">
      <c r="A13" s="11"/>
      <c r="B13" s="16"/>
      <c r="C13" s="16"/>
      <c r="D13" s="16"/>
      <c r="E13" s="16"/>
      <c r="F13" s="16"/>
      <c r="G13" s="16"/>
      <c r="H13" s="16"/>
      <c r="I13" s="16"/>
    </row>
    <row r="14" spans="1:9" x14ac:dyDescent="0.25">
      <c r="A14" s="11"/>
      <c r="B14" s="16"/>
      <c r="C14" s="16"/>
      <c r="D14" s="16"/>
      <c r="E14" s="16"/>
      <c r="F14" s="16"/>
      <c r="G14" s="16"/>
      <c r="H14" s="16"/>
      <c r="I14" s="16"/>
    </row>
    <row r="15" spans="1:9" x14ac:dyDescent="0.25">
      <c r="A15" s="11"/>
      <c r="B15" s="16"/>
      <c r="C15" s="16"/>
      <c r="D15" s="16"/>
      <c r="E15" s="16"/>
      <c r="F15" s="16"/>
      <c r="G15" s="16"/>
      <c r="H15" s="16"/>
      <c r="I15" s="16"/>
    </row>
    <row r="16" spans="1:9" x14ac:dyDescent="0.25">
      <c r="A16" s="11"/>
      <c r="B16" s="16"/>
      <c r="C16" s="16"/>
      <c r="D16" s="16"/>
      <c r="E16" s="16"/>
      <c r="F16" s="16"/>
      <c r="G16" s="16"/>
      <c r="H16" s="16"/>
      <c r="I16" s="16"/>
    </row>
    <row r="17" spans="1:9" x14ac:dyDescent="0.25">
      <c r="A17" s="11"/>
      <c r="B17" s="16"/>
      <c r="C17" s="16"/>
      <c r="D17" s="16"/>
      <c r="E17" s="16"/>
      <c r="F17" s="16"/>
      <c r="G17" s="16"/>
      <c r="H17" s="16"/>
      <c r="I17" s="16"/>
    </row>
    <row r="18" spans="1:9" x14ac:dyDescent="0.25">
      <c r="A18" s="11"/>
      <c r="B18" s="16"/>
      <c r="C18" s="16"/>
      <c r="D18" s="16"/>
      <c r="E18" s="16"/>
      <c r="F18" s="16"/>
      <c r="G18" s="16"/>
      <c r="H18" s="16"/>
      <c r="I18" s="16"/>
    </row>
    <row r="19" spans="1:9" x14ac:dyDescent="0.25">
      <c r="A19" s="11"/>
      <c r="B19" s="16"/>
      <c r="C19" s="16"/>
      <c r="D19" s="16"/>
      <c r="E19" s="16"/>
      <c r="F19" s="16"/>
      <c r="G19" s="16"/>
      <c r="H19" s="16"/>
      <c r="I19" s="16"/>
    </row>
    <row r="20" spans="1:9" x14ac:dyDescent="0.25">
      <c r="A20" s="11"/>
      <c r="B20" s="16"/>
      <c r="C20" s="16"/>
      <c r="D20" s="16"/>
      <c r="E20" s="16"/>
      <c r="F20" s="16"/>
      <c r="G20" s="16"/>
      <c r="H20" s="16"/>
      <c r="I20" s="16"/>
    </row>
    <row r="21" spans="1:9" x14ac:dyDescent="0.25">
      <c r="A21" s="11"/>
      <c r="B21" s="16"/>
      <c r="C21" s="16"/>
      <c r="D21" s="16"/>
      <c r="E21" s="16"/>
      <c r="F21" s="16"/>
      <c r="G21" s="16"/>
      <c r="H21" s="16"/>
      <c r="I21" s="16"/>
    </row>
    <row r="22" spans="1:9" x14ac:dyDescent="0.25">
      <c r="A22" s="11"/>
      <c r="B22" s="16"/>
      <c r="C22" s="16"/>
      <c r="D22" s="16"/>
      <c r="E22" s="16"/>
      <c r="F22" s="16"/>
      <c r="G22" s="16"/>
      <c r="H22" s="16"/>
      <c r="I22" s="16"/>
    </row>
    <row r="23" spans="1:9" x14ac:dyDescent="0.25">
      <c r="A23" s="11"/>
      <c r="B23" s="16"/>
      <c r="C23" s="16"/>
      <c r="D23" s="16"/>
      <c r="E23" s="16"/>
      <c r="F23" s="16"/>
      <c r="G23" s="16"/>
      <c r="H23" s="16"/>
      <c r="I23" s="16"/>
    </row>
    <row r="24" spans="1:9" x14ac:dyDescent="0.25">
      <c r="A24" s="11"/>
      <c r="B24" s="16"/>
      <c r="C24" s="16"/>
      <c r="D24" s="16"/>
      <c r="E24" s="16"/>
      <c r="F24" s="16"/>
      <c r="G24" s="16"/>
      <c r="H24" s="16"/>
      <c r="I24" s="16"/>
    </row>
    <row r="25" spans="1:9" x14ac:dyDescent="0.25">
      <c r="A25" s="11"/>
      <c r="B25" s="16"/>
      <c r="C25" s="16"/>
      <c r="D25" s="16"/>
      <c r="E25" s="16"/>
      <c r="F25" s="16"/>
      <c r="G25" s="16"/>
      <c r="H25" s="16"/>
      <c r="I25" s="16"/>
    </row>
    <row r="26" spans="1:9" x14ac:dyDescent="0.25">
      <c r="A26" s="11"/>
      <c r="B26" s="16"/>
      <c r="C26" s="16"/>
      <c r="D26" s="16"/>
      <c r="E26" s="16"/>
      <c r="F26" s="16"/>
      <c r="G26" s="16"/>
      <c r="H26" s="16"/>
      <c r="I26" s="16"/>
    </row>
    <row r="27" spans="1:9" x14ac:dyDescent="0.25">
      <c r="A27" s="11"/>
      <c r="B27" s="16"/>
      <c r="C27" s="16"/>
      <c r="D27" s="16"/>
      <c r="E27" s="16"/>
      <c r="F27" s="16"/>
      <c r="G27" s="16"/>
      <c r="H27" s="16"/>
      <c r="I27" s="16"/>
    </row>
    <row r="28" spans="1:9" x14ac:dyDescent="0.25">
      <c r="A28" s="11"/>
      <c r="B28" s="16"/>
      <c r="C28" s="16"/>
      <c r="D28" s="16"/>
      <c r="E28" s="16"/>
      <c r="F28" s="16"/>
      <c r="G28" s="16"/>
      <c r="H28" s="16"/>
      <c r="I28" s="16"/>
    </row>
    <row r="29" spans="1:9" x14ac:dyDescent="0.25">
      <c r="A29" s="11"/>
      <c r="B29" s="16"/>
      <c r="C29" s="16"/>
      <c r="D29" s="16"/>
      <c r="E29" s="16"/>
      <c r="F29" s="16"/>
      <c r="G29" s="16"/>
      <c r="H29" s="16"/>
      <c r="I29" s="16"/>
    </row>
    <row r="30" spans="1:9" x14ac:dyDescent="0.25">
      <c r="A30" s="11"/>
      <c r="B30" s="16"/>
      <c r="C30" s="16"/>
      <c r="D30" s="16"/>
      <c r="E30" s="16"/>
      <c r="F30" s="16"/>
      <c r="G30" s="16"/>
      <c r="H30" s="16"/>
      <c r="I30" s="16"/>
    </row>
    <row r="31" spans="1:9" x14ac:dyDescent="0.25">
      <c r="A31" s="11"/>
      <c r="B31" s="16"/>
      <c r="C31" s="16"/>
      <c r="D31" s="16"/>
      <c r="E31" s="16"/>
      <c r="F31" s="16"/>
      <c r="G31" s="16"/>
      <c r="H31" s="16"/>
      <c r="I31" s="16"/>
    </row>
    <row r="32" spans="1:9" x14ac:dyDescent="0.25">
      <c r="A32" s="11"/>
      <c r="B32" s="16"/>
      <c r="C32" s="16"/>
      <c r="D32" s="16"/>
      <c r="E32" s="16"/>
      <c r="F32" s="16"/>
      <c r="G32" s="16"/>
      <c r="H32" s="16"/>
      <c r="I32" s="16"/>
    </row>
    <row r="33" spans="1:9" x14ac:dyDescent="0.25">
      <c r="A33" s="11"/>
      <c r="B33" s="16"/>
      <c r="C33" s="16"/>
      <c r="D33" s="16"/>
      <c r="E33" s="16"/>
      <c r="F33" s="16"/>
      <c r="G33" s="16"/>
      <c r="H33" s="16"/>
      <c r="I33" s="16"/>
    </row>
    <row r="34" spans="1:9" x14ac:dyDescent="0.25">
      <c r="A34" s="11"/>
      <c r="B34" s="16"/>
      <c r="C34" s="16"/>
      <c r="D34" s="16"/>
      <c r="E34" s="16"/>
      <c r="F34" s="16"/>
      <c r="G34" s="16"/>
      <c r="H34" s="16"/>
      <c r="I34" s="16"/>
    </row>
    <row r="35" spans="1:9" x14ac:dyDescent="0.25">
      <c r="A35" s="11"/>
      <c r="B35" s="16"/>
      <c r="C35" s="16"/>
      <c r="D35" s="16"/>
      <c r="E35" s="16"/>
      <c r="F35" s="16"/>
      <c r="G35" s="16"/>
      <c r="H35" s="16"/>
      <c r="I35" s="16"/>
    </row>
    <row r="36" spans="1:9" x14ac:dyDescent="0.25">
      <c r="A36" s="11"/>
      <c r="B36" s="16"/>
      <c r="C36" s="16"/>
      <c r="D36" s="16"/>
      <c r="E36" s="16"/>
      <c r="F36" s="16"/>
      <c r="G36" s="16"/>
      <c r="H36" s="16"/>
      <c r="I36" s="16"/>
    </row>
    <row r="37" spans="1:9" x14ac:dyDescent="0.25">
      <c r="A37" s="11"/>
      <c r="B37" s="16"/>
      <c r="C37" s="16"/>
      <c r="D37" s="16"/>
      <c r="E37" s="16"/>
      <c r="F37" s="16"/>
      <c r="G37" s="16"/>
      <c r="H37" s="16"/>
      <c r="I37" s="16"/>
    </row>
    <row r="38" spans="1:9" x14ac:dyDescent="0.25">
      <c r="A38" s="11"/>
      <c r="B38" s="16"/>
      <c r="C38" s="16"/>
      <c r="D38" s="16"/>
      <c r="E38" s="16"/>
      <c r="F38" s="16"/>
      <c r="G38" s="16"/>
      <c r="H38" s="16"/>
      <c r="I38" s="16"/>
    </row>
    <row r="39" spans="1:9" x14ac:dyDescent="0.25">
      <c r="A39" s="11"/>
      <c r="B39" s="16"/>
      <c r="C39" s="16"/>
      <c r="D39" s="16"/>
      <c r="E39" s="16"/>
      <c r="F39" s="16"/>
      <c r="G39" s="16"/>
      <c r="H39" s="16"/>
      <c r="I39" s="16"/>
    </row>
    <row r="40" spans="1:9" x14ac:dyDescent="0.25">
      <c r="A40" s="12"/>
      <c r="B40" s="16"/>
      <c r="C40" s="16"/>
      <c r="D40" s="16"/>
      <c r="E40" s="16"/>
      <c r="F40" s="16"/>
      <c r="G40" s="16"/>
      <c r="H40" s="16"/>
      <c r="I40" s="16"/>
    </row>
    <row r="41" spans="1:9" x14ac:dyDescent="0.25">
      <c r="A41" s="11"/>
      <c r="B41" s="16"/>
      <c r="C41" s="16"/>
      <c r="D41" s="16"/>
      <c r="E41" s="16"/>
      <c r="F41" s="16"/>
      <c r="G41" s="16"/>
      <c r="H41" s="16"/>
      <c r="I41" s="16"/>
    </row>
    <row r="42" spans="1:9" x14ac:dyDescent="0.25">
      <c r="A42" s="11"/>
      <c r="B42" s="16"/>
      <c r="C42" s="16"/>
      <c r="D42" s="16"/>
      <c r="E42" s="16"/>
      <c r="F42" s="16"/>
      <c r="G42" s="16"/>
      <c r="H42" s="16"/>
      <c r="I42" s="16"/>
    </row>
    <row r="43" spans="1:9" x14ac:dyDescent="0.25">
      <c r="A43" s="11"/>
      <c r="B43" s="16"/>
      <c r="C43" s="16"/>
      <c r="D43" s="16"/>
      <c r="E43" s="16"/>
      <c r="F43" s="16"/>
      <c r="G43" s="16"/>
      <c r="H43" s="16"/>
      <c r="I43" s="16"/>
    </row>
    <row r="44" spans="1:9" x14ac:dyDescent="0.25">
      <c r="A44" s="11"/>
      <c r="B44" s="16"/>
      <c r="C44" s="16"/>
      <c r="D44" s="16"/>
      <c r="E44" s="16"/>
      <c r="F44" s="16"/>
      <c r="G44" s="16"/>
      <c r="H44" s="16"/>
      <c r="I44" s="16"/>
    </row>
    <row r="45" spans="1:9" x14ac:dyDescent="0.25">
      <c r="A45" s="11"/>
      <c r="B45" s="16"/>
      <c r="C45" s="16"/>
      <c r="D45" s="16"/>
      <c r="E45" s="16"/>
      <c r="F45" s="16"/>
      <c r="G45" s="16"/>
      <c r="H45" s="16"/>
      <c r="I45" s="16"/>
    </row>
    <row r="46" spans="1:9" x14ac:dyDescent="0.25">
      <c r="A46" s="11"/>
      <c r="B46" s="16"/>
      <c r="C46" s="16"/>
      <c r="D46" s="16"/>
      <c r="E46" s="16"/>
      <c r="F46" s="16"/>
      <c r="G46" s="16"/>
      <c r="H46" s="16"/>
      <c r="I46" s="16"/>
    </row>
    <row r="47" spans="1:9" x14ac:dyDescent="0.25">
      <c r="A47" s="11"/>
      <c r="B47" s="16"/>
      <c r="C47" s="16"/>
      <c r="D47" s="16"/>
      <c r="E47" s="16"/>
      <c r="F47" s="16"/>
      <c r="G47" s="16"/>
      <c r="H47" s="16"/>
      <c r="I47" s="16"/>
    </row>
    <row r="48" spans="1:9" x14ac:dyDescent="0.25">
      <c r="A48" s="11"/>
      <c r="B48" s="16"/>
      <c r="C48" s="16"/>
      <c r="D48" s="16"/>
      <c r="E48" s="16"/>
      <c r="F48" s="16"/>
      <c r="G48" s="16"/>
      <c r="H48" s="16"/>
      <c r="I48" s="16"/>
    </row>
    <row r="49" spans="1:9" x14ac:dyDescent="0.25">
      <c r="A49" s="11"/>
      <c r="B49" s="16"/>
      <c r="C49" s="16"/>
      <c r="D49" s="16"/>
      <c r="E49" s="16"/>
      <c r="F49" s="16"/>
      <c r="G49" s="16"/>
      <c r="H49" s="16"/>
      <c r="I49" s="16"/>
    </row>
    <row r="50" spans="1:9" x14ac:dyDescent="0.25">
      <c r="A50" s="11"/>
      <c r="B50" s="16"/>
      <c r="C50" s="16"/>
      <c r="D50" s="16"/>
      <c r="E50" s="16"/>
      <c r="F50" s="16"/>
      <c r="G50" s="16"/>
      <c r="H50" s="16"/>
      <c r="I50" s="16"/>
    </row>
    <row r="51" spans="1:9" x14ac:dyDescent="0.25">
      <c r="A51" s="11"/>
      <c r="B51" s="16"/>
      <c r="C51" s="16"/>
      <c r="D51" s="16"/>
      <c r="E51" s="16"/>
      <c r="F51" s="16"/>
      <c r="G51" s="16"/>
      <c r="H51" s="16"/>
      <c r="I51" s="16"/>
    </row>
    <row r="52" spans="1:9" x14ac:dyDescent="0.25">
      <c r="A52" s="11"/>
      <c r="B52" s="16"/>
      <c r="C52" s="16"/>
      <c r="D52" s="16"/>
      <c r="E52" s="16"/>
      <c r="F52" s="16"/>
      <c r="G52" s="16"/>
      <c r="H52" s="16"/>
      <c r="I52" s="16"/>
    </row>
    <row r="53" spans="1:9" x14ac:dyDescent="0.25">
      <c r="A53" s="11"/>
      <c r="B53" s="16"/>
      <c r="C53" s="16"/>
      <c r="D53" s="16"/>
      <c r="E53" s="16"/>
      <c r="F53" s="16"/>
      <c r="G53" s="16"/>
      <c r="H53" s="16"/>
      <c r="I53" s="16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2"/>
  <sheetViews>
    <sheetView workbookViewId="0">
      <selection activeCell="F41" sqref="F41"/>
    </sheetView>
  </sheetViews>
  <sheetFormatPr baseColWidth="10" defaultRowHeight="13.2" x14ac:dyDescent="0.25"/>
  <cols>
    <col min="1" max="1" width="23.5546875" customWidth="1"/>
    <col min="4" max="4" width="21.88671875" customWidth="1"/>
  </cols>
  <sheetData>
    <row r="1" spans="1:5" x14ac:dyDescent="0.25">
      <c r="D1" s="4" t="s">
        <v>61</v>
      </c>
      <c r="E1" s="5">
        <v>907380</v>
      </c>
    </row>
    <row r="2" spans="1:5" x14ac:dyDescent="0.25">
      <c r="A2" s="4" t="s">
        <v>6</v>
      </c>
      <c r="B2" s="5">
        <v>482446.66666666669</v>
      </c>
      <c r="D2" s="6" t="s">
        <v>27</v>
      </c>
      <c r="E2" s="7">
        <v>729371.42857142852</v>
      </c>
    </row>
    <row r="3" spans="1:5" x14ac:dyDescent="0.25">
      <c r="A3" s="6" t="s">
        <v>7</v>
      </c>
      <c r="B3" s="7">
        <v>528172.90502793295</v>
      </c>
      <c r="D3" s="6" t="s">
        <v>66</v>
      </c>
      <c r="E3" s="7">
        <v>830913.33333333337</v>
      </c>
    </row>
    <row r="4" spans="1:5" x14ac:dyDescent="0.25">
      <c r="A4" s="6" t="s">
        <v>8</v>
      </c>
      <c r="B4" s="7">
        <v>507940.14084507042</v>
      </c>
      <c r="D4" s="6" t="s">
        <v>42</v>
      </c>
      <c r="E4" s="7">
        <v>588640.90909090906</v>
      </c>
    </row>
    <row r="5" spans="1:5" x14ac:dyDescent="0.25">
      <c r="A5" s="6" t="s">
        <v>9</v>
      </c>
      <c r="B5" s="7">
        <v>518253.19148936169</v>
      </c>
      <c r="D5" s="6" t="s">
        <v>43</v>
      </c>
      <c r="E5" s="7">
        <v>817000</v>
      </c>
    </row>
    <row r="6" spans="1:5" x14ac:dyDescent="0.25">
      <c r="A6" s="6" t="s">
        <v>31</v>
      </c>
      <c r="B6" s="7">
        <v>563298.06763285026</v>
      </c>
      <c r="D6" s="6" t="s">
        <v>44</v>
      </c>
      <c r="E6" s="7">
        <v>734280.35714285716</v>
      </c>
    </row>
    <row r="7" spans="1:5" x14ac:dyDescent="0.25">
      <c r="A7" s="6" t="s">
        <v>10</v>
      </c>
      <c r="B7" s="7">
        <v>561259.02934537246</v>
      </c>
      <c r="D7" s="9" t="s">
        <v>69</v>
      </c>
      <c r="E7" s="10">
        <v>805125</v>
      </c>
    </row>
    <row r="8" spans="1:5" x14ac:dyDescent="0.25">
      <c r="A8" s="6" t="s">
        <v>11</v>
      </c>
      <c r="B8" s="7">
        <v>698270.49659201561</v>
      </c>
    </row>
    <row r="9" spans="1:5" x14ac:dyDescent="0.25">
      <c r="A9" s="6" t="s">
        <v>47</v>
      </c>
      <c r="B9" s="7">
        <v>627745.94594594592</v>
      </c>
    </row>
    <row r="10" spans="1:5" x14ac:dyDescent="0.25">
      <c r="A10" s="6"/>
      <c r="B10" s="7"/>
      <c r="D10" s="4" t="s">
        <v>14</v>
      </c>
      <c r="E10" s="5">
        <v>554228.57142857148</v>
      </c>
    </row>
    <row r="11" spans="1:5" x14ac:dyDescent="0.25">
      <c r="A11" s="6" t="s">
        <v>13</v>
      </c>
      <c r="B11" s="7">
        <v>405040</v>
      </c>
      <c r="D11" s="6" t="s">
        <v>15</v>
      </c>
      <c r="E11" s="7">
        <v>572800</v>
      </c>
    </row>
    <row r="12" spans="1:5" x14ac:dyDescent="0.25">
      <c r="A12" s="6" t="s">
        <v>12</v>
      </c>
      <c r="B12" s="7">
        <v>422709.8468271335</v>
      </c>
      <c r="D12" s="6" t="s">
        <v>62</v>
      </c>
      <c r="E12" s="7">
        <v>580950</v>
      </c>
    </row>
    <row r="13" spans="1:5" x14ac:dyDescent="0.25">
      <c r="A13" s="6" t="s">
        <v>65</v>
      </c>
      <c r="B13" s="7">
        <v>448089.4736842105</v>
      </c>
      <c r="D13" s="6" t="s">
        <v>16</v>
      </c>
      <c r="E13" s="7">
        <v>570206.25</v>
      </c>
    </row>
    <row r="14" spans="1:5" x14ac:dyDescent="0.25">
      <c r="A14" s="6" t="s">
        <v>35</v>
      </c>
      <c r="B14" s="7">
        <v>498015.38461538462</v>
      </c>
      <c r="D14" s="6" t="s">
        <v>63</v>
      </c>
      <c r="E14" s="7">
        <v>626119.3548387097</v>
      </c>
    </row>
    <row r="15" spans="1:5" x14ac:dyDescent="0.25">
      <c r="A15" s="6"/>
      <c r="B15" s="8"/>
      <c r="D15" s="6" t="s">
        <v>64</v>
      </c>
      <c r="E15" s="7">
        <v>737691.39784946234</v>
      </c>
    </row>
    <row r="16" spans="1:5" x14ac:dyDescent="0.25">
      <c r="A16" s="6" t="s">
        <v>24</v>
      </c>
      <c r="B16" s="7">
        <v>483363.82978723402</v>
      </c>
      <c r="D16" s="6" t="s">
        <v>17</v>
      </c>
      <c r="E16" s="7">
        <v>836371.42857142852</v>
      </c>
    </row>
    <row r="17" spans="1:5" x14ac:dyDescent="0.25">
      <c r="A17" s="6" t="s">
        <v>25</v>
      </c>
      <c r="B17" s="7">
        <v>541762.85714285716</v>
      </c>
      <c r="D17" s="6" t="s">
        <v>34</v>
      </c>
      <c r="E17" s="7">
        <v>609380.85106382973</v>
      </c>
    </row>
    <row r="18" spans="1:5" x14ac:dyDescent="0.25">
      <c r="A18" s="6" t="s">
        <v>26</v>
      </c>
      <c r="B18" s="7">
        <v>580847.65625</v>
      </c>
      <c r="D18" s="6" t="s">
        <v>67</v>
      </c>
      <c r="E18" s="7">
        <v>574761.29032258061</v>
      </c>
    </row>
    <row r="19" spans="1:5" x14ac:dyDescent="0.25">
      <c r="A19" s="9" t="s">
        <v>30</v>
      </c>
      <c r="B19" s="10">
        <v>656189.61748633883</v>
      </c>
      <c r="D19" s="9" t="s">
        <v>45</v>
      </c>
      <c r="E19" s="10">
        <v>719266.66666666663</v>
      </c>
    </row>
    <row r="22" spans="1:5" x14ac:dyDescent="0.25">
      <c r="D22" s="4" t="s">
        <v>18</v>
      </c>
      <c r="E22" s="5">
        <v>376952.38095238095</v>
      </c>
    </row>
    <row r="23" spans="1:5" x14ac:dyDescent="0.25">
      <c r="D23" s="6" t="s">
        <v>39</v>
      </c>
      <c r="E23" s="7">
        <v>424981.81818181818</v>
      </c>
    </row>
    <row r="24" spans="1:5" x14ac:dyDescent="0.25">
      <c r="A24" s="4" t="s">
        <v>40</v>
      </c>
      <c r="B24" s="5">
        <v>409527.58620689658</v>
      </c>
      <c r="D24" s="6" t="s">
        <v>37</v>
      </c>
      <c r="E24" s="7">
        <v>470357.35294117645</v>
      </c>
    </row>
    <row r="25" spans="1:5" x14ac:dyDescent="0.25">
      <c r="A25" s="6" t="s">
        <v>46</v>
      </c>
      <c r="B25" s="7">
        <v>445486.40776699031</v>
      </c>
      <c r="D25" s="6" t="s">
        <v>28</v>
      </c>
      <c r="E25" s="7">
        <v>528580</v>
      </c>
    </row>
    <row r="26" spans="1:5" x14ac:dyDescent="0.25">
      <c r="A26" s="6" t="s">
        <v>20</v>
      </c>
      <c r="B26" s="7">
        <v>490527.77777777775</v>
      </c>
      <c r="D26" s="6" t="s">
        <v>41</v>
      </c>
      <c r="E26" s="7">
        <v>478065.86538461538</v>
      </c>
    </row>
    <row r="27" spans="1:5" x14ac:dyDescent="0.25">
      <c r="A27" s="6" t="s">
        <v>32</v>
      </c>
      <c r="B27" s="7">
        <v>501200</v>
      </c>
      <c r="D27" s="6" t="s">
        <v>38</v>
      </c>
      <c r="E27" s="7">
        <v>553471.66666666663</v>
      </c>
    </row>
    <row r="28" spans="1:5" x14ac:dyDescent="0.25">
      <c r="A28" s="9" t="s">
        <v>33</v>
      </c>
      <c r="B28" s="10">
        <v>537661.90476190473</v>
      </c>
      <c r="D28" s="9" t="s">
        <v>68</v>
      </c>
      <c r="E28" s="10">
        <v>572986.20689655177</v>
      </c>
    </row>
    <row r="32" spans="1:5" x14ac:dyDescent="0.25">
      <c r="D32" s="4" t="s">
        <v>21</v>
      </c>
      <c r="E32" s="5">
        <v>429084.61538461538</v>
      </c>
    </row>
    <row r="33" spans="1:5" x14ac:dyDescent="0.25">
      <c r="D33" s="6" t="s">
        <v>22</v>
      </c>
      <c r="E33" s="7">
        <v>469460.97560975607</v>
      </c>
    </row>
    <row r="34" spans="1:5" x14ac:dyDescent="0.25">
      <c r="D34" s="6" t="s">
        <v>29</v>
      </c>
      <c r="E34" s="7">
        <v>526897.72727272729</v>
      </c>
    </row>
    <row r="35" spans="1:5" x14ac:dyDescent="0.25">
      <c r="D35" s="9" t="s">
        <v>23</v>
      </c>
      <c r="E35" s="10">
        <v>728556.25</v>
      </c>
    </row>
    <row r="41" spans="1:5" x14ac:dyDescent="0.25">
      <c r="A41" s="1" t="s">
        <v>36</v>
      </c>
      <c r="B41" s="2">
        <v>488395.55555555556</v>
      </c>
    </row>
    <row r="42" spans="1:5" x14ac:dyDescent="0.25">
      <c r="A42" s="1" t="s">
        <v>19</v>
      </c>
      <c r="B42" s="2">
        <v>472066.66666666669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K554"/>
  <sheetViews>
    <sheetView zoomScaleNormal="100" workbookViewId="0"/>
  </sheetViews>
  <sheetFormatPr baseColWidth="10" defaultRowHeight="13.2" x14ac:dyDescent="0.25"/>
  <cols>
    <col min="1" max="1" width="1.77734375" style="99" customWidth="1"/>
    <col min="2" max="2" width="33.77734375" style="99" customWidth="1"/>
    <col min="3" max="3" width="10.77734375" style="99" customWidth="1"/>
    <col min="4" max="4" width="7.77734375" style="99" customWidth="1"/>
    <col min="5" max="5" width="3.77734375" style="99" customWidth="1"/>
    <col min="6" max="6" width="33.77734375" style="99" customWidth="1"/>
    <col min="7" max="7" width="10.77734375" style="99" customWidth="1"/>
    <col min="8" max="8" width="7.77734375" style="99" customWidth="1"/>
    <col min="9" max="16384" width="11.5546875" style="99"/>
  </cols>
  <sheetData>
    <row r="1" spans="2:8" ht="17.399999999999999" x14ac:dyDescent="0.25">
      <c r="B1" s="133" t="s">
        <v>226</v>
      </c>
    </row>
    <row r="3" spans="2:8" ht="19.5" customHeight="1" x14ac:dyDescent="0.25">
      <c r="B3" s="192" t="s">
        <v>146</v>
      </c>
      <c r="F3" s="192" t="s">
        <v>227</v>
      </c>
    </row>
    <row r="4" spans="2:8" x14ac:dyDescent="0.25">
      <c r="B4" s="215" t="s">
        <v>77</v>
      </c>
      <c r="C4" s="216"/>
      <c r="D4" s="217"/>
      <c r="F4" s="218" t="s">
        <v>77</v>
      </c>
      <c r="G4" s="219"/>
      <c r="H4" s="220"/>
    </row>
    <row r="5" spans="2:8" x14ac:dyDescent="0.25">
      <c r="B5" s="221" t="s">
        <v>50</v>
      </c>
      <c r="C5" s="222" t="s">
        <v>4</v>
      </c>
      <c r="D5" s="222" t="s">
        <v>5</v>
      </c>
      <c r="F5" s="223" t="s">
        <v>50</v>
      </c>
      <c r="G5" s="222" t="s">
        <v>4</v>
      </c>
      <c r="H5" s="224" t="s">
        <v>5</v>
      </c>
    </row>
    <row r="6" spans="2:8" x14ac:dyDescent="0.25">
      <c r="B6" s="225" t="s">
        <v>52</v>
      </c>
      <c r="C6" s="226">
        <v>659958.33333333337</v>
      </c>
      <c r="D6" s="226">
        <v>12</v>
      </c>
      <c r="F6" s="225" t="s">
        <v>145</v>
      </c>
      <c r="G6" s="226">
        <v>676926.71428571432</v>
      </c>
      <c r="H6" s="227">
        <v>7</v>
      </c>
    </row>
    <row r="7" spans="2:8" x14ac:dyDescent="0.25">
      <c r="B7" s="225" t="s">
        <v>132</v>
      </c>
      <c r="C7" s="226">
        <v>658921.66866666672</v>
      </c>
      <c r="D7" s="226">
        <v>60</v>
      </c>
      <c r="F7" s="225" t="s">
        <v>158</v>
      </c>
      <c r="G7" s="226">
        <v>670090</v>
      </c>
      <c r="H7" s="227">
        <v>20</v>
      </c>
    </row>
    <row r="8" spans="2:8" x14ac:dyDescent="0.25">
      <c r="B8" s="225" t="s">
        <v>53</v>
      </c>
      <c r="C8" s="226">
        <v>586233.33333333337</v>
      </c>
      <c r="D8" s="226">
        <v>3</v>
      </c>
      <c r="F8" s="225" t="s">
        <v>52</v>
      </c>
      <c r="G8" s="226">
        <v>659958.33333333337</v>
      </c>
      <c r="H8" s="227">
        <v>12</v>
      </c>
    </row>
    <row r="9" spans="2:8" x14ac:dyDescent="0.25">
      <c r="B9" s="225" t="s">
        <v>49</v>
      </c>
      <c r="C9" s="226">
        <v>609197.0625</v>
      </c>
      <c r="D9" s="226">
        <v>32</v>
      </c>
      <c r="F9" s="225" t="s">
        <v>132</v>
      </c>
      <c r="G9" s="226">
        <v>658921.66866666672</v>
      </c>
      <c r="H9" s="227">
        <v>60</v>
      </c>
    </row>
    <row r="10" spans="2:8" x14ac:dyDescent="0.25">
      <c r="B10" s="225" t="s">
        <v>133</v>
      </c>
      <c r="C10" s="226">
        <v>607646.15384615387</v>
      </c>
      <c r="D10" s="226">
        <v>13</v>
      </c>
      <c r="F10" s="225" t="s">
        <v>157</v>
      </c>
      <c r="G10" s="226">
        <v>645271.42857142852</v>
      </c>
      <c r="H10" s="227">
        <v>7</v>
      </c>
    </row>
    <row r="11" spans="2:8" x14ac:dyDescent="0.25">
      <c r="B11" s="225" t="s">
        <v>112</v>
      </c>
      <c r="C11" s="226">
        <v>616094.88288288284</v>
      </c>
      <c r="D11" s="226">
        <v>111</v>
      </c>
      <c r="F11" s="225" t="s">
        <v>136</v>
      </c>
      <c r="G11" s="226">
        <v>639999.00513761467</v>
      </c>
      <c r="H11" s="227">
        <v>109</v>
      </c>
    </row>
    <row r="12" spans="2:8" x14ac:dyDescent="0.25">
      <c r="B12" s="225" t="s">
        <v>156</v>
      </c>
      <c r="C12" s="226">
        <v>605206.66666666663</v>
      </c>
      <c r="D12" s="226">
        <v>15</v>
      </c>
      <c r="F12" s="228" t="s">
        <v>138</v>
      </c>
      <c r="G12" s="229">
        <v>635884.24857142859</v>
      </c>
      <c r="H12" s="230">
        <v>56</v>
      </c>
    </row>
    <row r="13" spans="2:8" x14ac:dyDescent="0.25">
      <c r="B13" s="225" t="s">
        <v>134</v>
      </c>
      <c r="C13" s="226">
        <v>615407.49473684211</v>
      </c>
      <c r="D13" s="226">
        <v>57</v>
      </c>
      <c r="F13" s="225" t="s">
        <v>139</v>
      </c>
      <c r="G13" s="226">
        <v>634042.62857142859</v>
      </c>
      <c r="H13" s="227">
        <v>105</v>
      </c>
    </row>
    <row r="14" spans="2:8" x14ac:dyDescent="0.25">
      <c r="B14" s="225" t="s">
        <v>157</v>
      </c>
      <c r="C14" s="226">
        <v>645271.42857142852</v>
      </c>
      <c r="D14" s="226">
        <v>7</v>
      </c>
      <c r="F14" s="225" t="s">
        <v>71</v>
      </c>
      <c r="G14" s="226">
        <v>632480.43858407077</v>
      </c>
      <c r="H14" s="227">
        <v>113</v>
      </c>
    </row>
    <row r="15" spans="2:8" x14ac:dyDescent="0.25">
      <c r="B15" s="225" t="s">
        <v>145</v>
      </c>
      <c r="C15" s="226">
        <v>676926.71428571432</v>
      </c>
      <c r="D15" s="226">
        <v>7</v>
      </c>
      <c r="F15" s="231" t="s">
        <v>162</v>
      </c>
      <c r="G15" s="232">
        <v>629184.80770992336</v>
      </c>
      <c r="H15" s="233">
        <v>917</v>
      </c>
    </row>
    <row r="16" spans="2:8" x14ac:dyDescent="0.25">
      <c r="B16" s="225" t="s">
        <v>135</v>
      </c>
      <c r="C16" s="226">
        <v>567459.5</v>
      </c>
      <c r="D16" s="226">
        <v>6</v>
      </c>
      <c r="F16" s="225" t="s">
        <v>137</v>
      </c>
      <c r="G16" s="226">
        <v>623478.30117021292</v>
      </c>
      <c r="H16" s="227">
        <v>94</v>
      </c>
    </row>
    <row r="17" spans="2:8" x14ac:dyDescent="0.25">
      <c r="B17" s="225" t="s">
        <v>71</v>
      </c>
      <c r="C17" s="226">
        <v>632480.43858407077</v>
      </c>
      <c r="D17" s="226">
        <v>113</v>
      </c>
      <c r="F17" s="225" t="s">
        <v>161</v>
      </c>
      <c r="G17" s="226">
        <v>621297.54838709673</v>
      </c>
      <c r="H17" s="227">
        <v>31</v>
      </c>
    </row>
    <row r="18" spans="2:8" x14ac:dyDescent="0.25">
      <c r="B18" s="225" t="s">
        <v>136</v>
      </c>
      <c r="C18" s="226">
        <v>639999.00513761467</v>
      </c>
      <c r="D18" s="226">
        <v>109</v>
      </c>
      <c r="F18" s="225" t="s">
        <v>160</v>
      </c>
      <c r="G18" s="226">
        <v>618267.74193548388</v>
      </c>
      <c r="H18" s="227">
        <v>31</v>
      </c>
    </row>
    <row r="19" spans="2:8" x14ac:dyDescent="0.25">
      <c r="B19" s="225" t="s">
        <v>158</v>
      </c>
      <c r="C19" s="226">
        <v>670090</v>
      </c>
      <c r="D19" s="226">
        <v>20</v>
      </c>
      <c r="F19" s="225" t="s">
        <v>112</v>
      </c>
      <c r="G19" s="226">
        <v>616094.88288288284</v>
      </c>
      <c r="H19" s="227">
        <v>111</v>
      </c>
    </row>
    <row r="20" spans="2:8" x14ac:dyDescent="0.25">
      <c r="B20" s="225" t="s">
        <v>159</v>
      </c>
      <c r="C20" s="226">
        <v>615088.88888888888</v>
      </c>
      <c r="D20" s="226">
        <v>9</v>
      </c>
      <c r="F20" s="225" t="s">
        <v>134</v>
      </c>
      <c r="G20" s="226">
        <v>615407.49473684211</v>
      </c>
      <c r="H20" s="227">
        <v>57</v>
      </c>
    </row>
    <row r="21" spans="2:8" x14ac:dyDescent="0.25">
      <c r="B21" s="225" t="s">
        <v>137</v>
      </c>
      <c r="C21" s="226">
        <v>623478.30117021292</v>
      </c>
      <c r="D21" s="226">
        <v>94</v>
      </c>
      <c r="F21" s="225" t="s">
        <v>159</v>
      </c>
      <c r="G21" s="226">
        <v>615088.88888888888</v>
      </c>
      <c r="H21" s="227">
        <v>9</v>
      </c>
    </row>
    <row r="22" spans="2:8" x14ac:dyDescent="0.25">
      <c r="B22" s="225" t="s">
        <v>138</v>
      </c>
      <c r="C22" s="226">
        <v>635884.24857142859</v>
      </c>
      <c r="D22" s="226">
        <v>56</v>
      </c>
      <c r="F22" s="225" t="s">
        <v>49</v>
      </c>
      <c r="G22" s="226">
        <v>609197.0625</v>
      </c>
      <c r="H22" s="227">
        <v>32</v>
      </c>
    </row>
    <row r="23" spans="2:8" x14ac:dyDescent="0.25">
      <c r="B23" s="225" t="s">
        <v>51</v>
      </c>
      <c r="C23" s="226">
        <v>598239.13043478259</v>
      </c>
      <c r="D23" s="226">
        <v>23</v>
      </c>
      <c r="F23" s="225" t="s">
        <v>133</v>
      </c>
      <c r="G23" s="226">
        <v>607646.15384615387</v>
      </c>
      <c r="H23" s="227">
        <v>13</v>
      </c>
    </row>
    <row r="24" spans="2:8" x14ac:dyDescent="0.25">
      <c r="B24" s="225" t="s">
        <v>160</v>
      </c>
      <c r="C24" s="226">
        <v>618267.74193548388</v>
      </c>
      <c r="D24" s="226">
        <v>31</v>
      </c>
      <c r="F24" s="225" t="s">
        <v>156</v>
      </c>
      <c r="G24" s="226">
        <v>605206.66666666663</v>
      </c>
      <c r="H24" s="227">
        <v>15</v>
      </c>
    </row>
    <row r="25" spans="2:8" x14ac:dyDescent="0.25">
      <c r="B25" s="225" t="s">
        <v>161</v>
      </c>
      <c r="C25" s="226">
        <v>621297.54838709673</v>
      </c>
      <c r="D25" s="226">
        <v>31</v>
      </c>
      <c r="F25" s="225" t="s">
        <v>51</v>
      </c>
      <c r="G25" s="226">
        <v>598239.13043478259</v>
      </c>
      <c r="H25" s="227">
        <v>23</v>
      </c>
    </row>
    <row r="26" spans="2:8" x14ac:dyDescent="0.25">
      <c r="B26" s="225" t="s">
        <v>139</v>
      </c>
      <c r="C26" s="226">
        <v>634042.62857142859</v>
      </c>
      <c r="D26" s="226">
        <v>105</v>
      </c>
      <c r="F26" s="225" t="s">
        <v>53</v>
      </c>
      <c r="G26" s="226">
        <v>586233.33333333337</v>
      </c>
      <c r="H26" s="227">
        <v>3</v>
      </c>
    </row>
    <row r="27" spans="2:8" x14ac:dyDescent="0.25">
      <c r="B27" s="234" t="s">
        <v>162</v>
      </c>
      <c r="C27" s="235">
        <v>629184.80770992336</v>
      </c>
      <c r="D27" s="235">
        <v>917</v>
      </c>
      <c r="F27" s="236" t="s">
        <v>135</v>
      </c>
      <c r="G27" s="237">
        <v>567459.5</v>
      </c>
      <c r="H27" s="238">
        <v>6</v>
      </c>
    </row>
    <row r="28" spans="2:8" s="90" customFormat="1" x14ac:dyDescent="0.25"/>
    <row r="29" spans="2:8" x14ac:dyDescent="0.25">
      <c r="B29" s="215" t="s">
        <v>10</v>
      </c>
      <c r="C29" s="216"/>
      <c r="D29" s="217"/>
      <c r="F29" s="215" t="s">
        <v>10</v>
      </c>
      <c r="G29" s="216"/>
      <c r="H29" s="217"/>
    </row>
    <row r="30" spans="2:8" x14ac:dyDescent="0.25">
      <c r="B30" s="221" t="s">
        <v>50</v>
      </c>
      <c r="C30" s="222" t="s">
        <v>4</v>
      </c>
      <c r="D30" s="222" t="s">
        <v>5</v>
      </c>
      <c r="F30" s="221" t="s">
        <v>50</v>
      </c>
      <c r="G30" s="222" t="s">
        <v>4</v>
      </c>
      <c r="H30" s="239" t="s">
        <v>5</v>
      </c>
    </row>
    <row r="31" spans="2:8" x14ac:dyDescent="0.25">
      <c r="B31" s="225" t="s">
        <v>164</v>
      </c>
      <c r="C31" s="226">
        <v>750945.45454545459</v>
      </c>
      <c r="D31" s="226">
        <v>11</v>
      </c>
      <c r="F31" s="240" t="s">
        <v>145</v>
      </c>
      <c r="G31" s="241">
        <v>751581.48181818181</v>
      </c>
      <c r="H31" s="242">
        <v>110</v>
      </c>
    </row>
    <row r="32" spans="2:8" x14ac:dyDescent="0.25">
      <c r="B32" s="225" t="s">
        <v>105</v>
      </c>
      <c r="C32" s="226">
        <v>683950</v>
      </c>
      <c r="D32" s="226">
        <v>10</v>
      </c>
      <c r="F32" s="240" t="s">
        <v>164</v>
      </c>
      <c r="G32" s="241">
        <v>750945.45454545459</v>
      </c>
      <c r="H32" s="242">
        <v>11</v>
      </c>
    </row>
    <row r="33" spans="2:10" x14ac:dyDescent="0.25">
      <c r="B33" s="225" t="s">
        <v>165</v>
      </c>
      <c r="C33" s="226">
        <v>696566.66666666663</v>
      </c>
      <c r="D33" s="226">
        <v>3</v>
      </c>
      <c r="F33" s="240" t="s">
        <v>158</v>
      </c>
      <c r="G33" s="241">
        <v>735408.33333333337</v>
      </c>
      <c r="H33" s="242">
        <v>12</v>
      </c>
    </row>
    <row r="34" spans="2:10" x14ac:dyDescent="0.25">
      <c r="B34" s="225" t="s">
        <v>52</v>
      </c>
      <c r="C34" s="226">
        <v>726117.5555555555</v>
      </c>
      <c r="D34" s="226">
        <v>27</v>
      </c>
      <c r="F34" s="240" t="s">
        <v>157</v>
      </c>
      <c r="G34" s="241">
        <v>728066.66666666663</v>
      </c>
      <c r="H34" s="242">
        <v>18</v>
      </c>
    </row>
    <row r="35" spans="2:10" x14ac:dyDescent="0.25">
      <c r="B35" s="225" t="s">
        <v>132</v>
      </c>
      <c r="C35" s="226">
        <v>701657.65161290322</v>
      </c>
      <c r="D35" s="226">
        <v>93</v>
      </c>
      <c r="F35" s="240" t="s">
        <v>160</v>
      </c>
      <c r="G35" s="241">
        <v>727191.02247191011</v>
      </c>
      <c r="H35" s="242">
        <v>267</v>
      </c>
    </row>
    <row r="36" spans="2:10" x14ac:dyDescent="0.25">
      <c r="B36" s="225" t="s">
        <v>53</v>
      </c>
      <c r="C36" s="226">
        <v>692366.6</v>
      </c>
      <c r="D36" s="226">
        <v>20</v>
      </c>
      <c r="F36" s="240" t="s">
        <v>52</v>
      </c>
      <c r="G36" s="241">
        <v>726117.5555555555</v>
      </c>
      <c r="H36" s="242">
        <v>27</v>
      </c>
    </row>
    <row r="37" spans="2:10" x14ac:dyDescent="0.25">
      <c r="B37" s="225" t="s">
        <v>49</v>
      </c>
      <c r="C37" s="226">
        <v>676430.73239436618</v>
      </c>
      <c r="D37" s="226">
        <v>71</v>
      </c>
      <c r="F37" s="240" t="s">
        <v>166</v>
      </c>
      <c r="G37" s="241">
        <v>722866.66666666663</v>
      </c>
      <c r="H37" s="242">
        <v>3</v>
      </c>
    </row>
    <row r="38" spans="2:10" x14ac:dyDescent="0.25">
      <c r="B38" s="225" t="s">
        <v>133</v>
      </c>
      <c r="C38" s="226">
        <v>681725.80645161285</v>
      </c>
      <c r="D38" s="226">
        <v>31</v>
      </c>
      <c r="F38" s="228" t="s">
        <v>71</v>
      </c>
      <c r="G38" s="229">
        <v>707831.27051671734</v>
      </c>
      <c r="H38" s="230">
        <v>329</v>
      </c>
    </row>
    <row r="39" spans="2:10" x14ac:dyDescent="0.25">
      <c r="B39" s="225" t="s">
        <v>112</v>
      </c>
      <c r="C39" s="226">
        <v>688774.5</v>
      </c>
      <c r="D39" s="226">
        <v>192</v>
      </c>
      <c r="F39" s="240" t="s">
        <v>136</v>
      </c>
      <c r="G39" s="241">
        <v>707350.44043010706</v>
      </c>
      <c r="H39" s="242">
        <v>186</v>
      </c>
      <c r="J39" s="99" t="s">
        <v>163</v>
      </c>
    </row>
    <row r="40" spans="2:10" x14ac:dyDescent="0.25">
      <c r="B40" s="225" t="s">
        <v>166</v>
      </c>
      <c r="C40" s="226">
        <v>722866.66666666663</v>
      </c>
      <c r="D40" s="226">
        <v>3</v>
      </c>
      <c r="F40" s="240" t="s">
        <v>139</v>
      </c>
      <c r="G40" s="241">
        <v>704208.30232558143</v>
      </c>
      <c r="H40" s="242">
        <v>172</v>
      </c>
    </row>
    <row r="41" spans="2:10" x14ac:dyDescent="0.25">
      <c r="B41" s="225" t="s">
        <v>156</v>
      </c>
      <c r="C41" s="226">
        <v>671400</v>
      </c>
      <c r="D41" s="226">
        <v>17</v>
      </c>
      <c r="F41" s="243" t="s">
        <v>162</v>
      </c>
      <c r="G41" s="244">
        <v>703110.48076646705</v>
      </c>
      <c r="H41" s="245">
        <v>2505</v>
      </c>
    </row>
    <row r="42" spans="2:10" x14ac:dyDescent="0.25">
      <c r="B42" s="225" t="s">
        <v>54</v>
      </c>
      <c r="C42" s="226">
        <v>660589.44999999995</v>
      </c>
      <c r="D42" s="226">
        <v>20</v>
      </c>
      <c r="F42" s="240" t="s">
        <v>132</v>
      </c>
      <c r="G42" s="241">
        <v>701657.65161290322</v>
      </c>
      <c r="H42" s="242">
        <v>93</v>
      </c>
    </row>
    <row r="43" spans="2:10" x14ac:dyDescent="0.25">
      <c r="B43" s="225" t="s">
        <v>134</v>
      </c>
      <c r="C43" s="226">
        <v>692025.85034013609</v>
      </c>
      <c r="D43" s="226">
        <v>147</v>
      </c>
      <c r="F43" s="240" t="s">
        <v>51</v>
      </c>
      <c r="G43" s="241">
        <v>701325.83189655177</v>
      </c>
      <c r="H43" s="242">
        <v>232</v>
      </c>
    </row>
    <row r="44" spans="2:10" x14ac:dyDescent="0.25">
      <c r="B44" s="225" t="s">
        <v>157</v>
      </c>
      <c r="C44" s="226">
        <v>728066.66666666663</v>
      </c>
      <c r="D44" s="226">
        <v>18</v>
      </c>
      <c r="F44" s="240" t="s">
        <v>137</v>
      </c>
      <c r="G44" s="241">
        <v>696820.143090909</v>
      </c>
      <c r="H44" s="242">
        <v>220</v>
      </c>
    </row>
    <row r="45" spans="2:10" x14ac:dyDescent="0.25">
      <c r="B45" s="225" t="s">
        <v>145</v>
      </c>
      <c r="C45" s="226">
        <v>751581.48181818181</v>
      </c>
      <c r="D45" s="226">
        <v>110</v>
      </c>
      <c r="F45" s="240" t="s">
        <v>165</v>
      </c>
      <c r="G45" s="241">
        <v>696566.66666666663</v>
      </c>
      <c r="H45" s="242">
        <v>3</v>
      </c>
    </row>
    <row r="46" spans="2:10" x14ac:dyDescent="0.25">
      <c r="B46" s="225" t="s">
        <v>135</v>
      </c>
      <c r="C46" s="226">
        <v>674192.8</v>
      </c>
      <c r="D46" s="226">
        <v>15</v>
      </c>
      <c r="F46" s="240" t="s">
        <v>53</v>
      </c>
      <c r="G46" s="241">
        <v>692366.6</v>
      </c>
      <c r="H46" s="242">
        <v>20</v>
      </c>
    </row>
    <row r="47" spans="2:10" x14ac:dyDescent="0.25">
      <c r="B47" s="225" t="s">
        <v>71</v>
      </c>
      <c r="C47" s="226">
        <v>707831.27051671734</v>
      </c>
      <c r="D47" s="226">
        <v>329</v>
      </c>
      <c r="F47" s="240" t="s">
        <v>134</v>
      </c>
      <c r="G47" s="241">
        <v>692025.85034013609</v>
      </c>
      <c r="H47" s="242">
        <v>147</v>
      </c>
    </row>
    <row r="48" spans="2:10" x14ac:dyDescent="0.25">
      <c r="B48" s="225" t="s">
        <v>136</v>
      </c>
      <c r="C48" s="226">
        <v>707350.44043010706</v>
      </c>
      <c r="D48" s="226">
        <v>186</v>
      </c>
      <c r="F48" s="240" t="s">
        <v>112</v>
      </c>
      <c r="G48" s="241">
        <v>688774.5</v>
      </c>
      <c r="H48" s="242">
        <v>192</v>
      </c>
    </row>
    <row r="49" spans="2:11" x14ac:dyDescent="0.25">
      <c r="B49" s="225" t="s">
        <v>158</v>
      </c>
      <c r="C49" s="226">
        <v>735408.33333333337</v>
      </c>
      <c r="D49" s="226">
        <v>12</v>
      </c>
      <c r="F49" s="240" t="s">
        <v>161</v>
      </c>
      <c r="G49" s="241">
        <v>688591.36842105258</v>
      </c>
      <c r="H49" s="242">
        <v>152</v>
      </c>
    </row>
    <row r="50" spans="2:11" ht="14.25" customHeight="1" x14ac:dyDescent="0.25">
      <c r="B50" s="225" t="s">
        <v>159</v>
      </c>
      <c r="C50" s="226">
        <v>672867.85714285716</v>
      </c>
      <c r="D50" s="226">
        <v>7</v>
      </c>
      <c r="F50" s="240" t="s">
        <v>105</v>
      </c>
      <c r="G50" s="241">
        <v>683950</v>
      </c>
      <c r="H50" s="242">
        <v>10</v>
      </c>
    </row>
    <row r="51" spans="2:11" ht="12" customHeight="1" x14ac:dyDescent="0.25">
      <c r="B51" s="225" t="s">
        <v>137</v>
      </c>
      <c r="C51" s="226">
        <v>696820.143090909</v>
      </c>
      <c r="D51" s="226">
        <v>220</v>
      </c>
      <c r="F51" s="240" t="s">
        <v>138</v>
      </c>
      <c r="G51" s="241">
        <v>683144.77371428558</v>
      </c>
      <c r="H51" s="242">
        <v>140</v>
      </c>
    </row>
    <row r="52" spans="2:11" x14ac:dyDescent="0.25">
      <c r="B52" s="225" t="s">
        <v>138</v>
      </c>
      <c r="C52" s="226">
        <v>683144.77371428558</v>
      </c>
      <c r="D52" s="226">
        <v>140</v>
      </c>
      <c r="F52" s="240" t="s">
        <v>133</v>
      </c>
      <c r="G52" s="241">
        <v>681725.80645161285</v>
      </c>
      <c r="H52" s="242">
        <v>31</v>
      </c>
    </row>
    <row r="53" spans="2:11" x14ac:dyDescent="0.25">
      <c r="B53" s="225" t="s">
        <v>51</v>
      </c>
      <c r="C53" s="226">
        <v>701325.83189655177</v>
      </c>
      <c r="D53" s="226">
        <v>232</v>
      </c>
      <c r="F53" s="240" t="s">
        <v>49</v>
      </c>
      <c r="G53" s="241">
        <v>676430.73239436618</v>
      </c>
      <c r="H53" s="242">
        <v>71</v>
      </c>
    </row>
    <row r="54" spans="2:11" x14ac:dyDescent="0.25">
      <c r="B54" s="225" t="s">
        <v>160</v>
      </c>
      <c r="C54" s="226">
        <v>727191.02247191011</v>
      </c>
      <c r="D54" s="226">
        <v>267</v>
      </c>
      <c r="F54" s="240" t="s">
        <v>135</v>
      </c>
      <c r="G54" s="241">
        <v>674192.8</v>
      </c>
      <c r="H54" s="242">
        <v>15</v>
      </c>
    </row>
    <row r="55" spans="2:11" x14ac:dyDescent="0.25">
      <c r="B55" s="225" t="s">
        <v>161</v>
      </c>
      <c r="C55" s="226">
        <v>688591.36842105258</v>
      </c>
      <c r="D55" s="226">
        <v>152</v>
      </c>
      <c r="F55" s="240" t="s">
        <v>159</v>
      </c>
      <c r="G55" s="241">
        <v>672867.85714285716</v>
      </c>
      <c r="H55" s="242">
        <v>7</v>
      </c>
    </row>
    <row r="56" spans="2:11" x14ac:dyDescent="0.25">
      <c r="B56" s="246" t="s">
        <v>139</v>
      </c>
      <c r="C56" s="247">
        <v>704208.30232558143</v>
      </c>
      <c r="D56" s="247">
        <v>172</v>
      </c>
      <c r="F56" s="240" t="s">
        <v>156</v>
      </c>
      <c r="G56" s="241">
        <v>671400</v>
      </c>
      <c r="H56" s="242">
        <v>17</v>
      </c>
    </row>
    <row r="57" spans="2:11" x14ac:dyDescent="0.25">
      <c r="B57" s="248" t="s">
        <v>162</v>
      </c>
      <c r="C57" s="249">
        <v>703110.48076646705</v>
      </c>
      <c r="D57" s="249">
        <v>2505</v>
      </c>
      <c r="F57" s="250" t="s">
        <v>54</v>
      </c>
      <c r="G57" s="251">
        <v>660589.44999999995</v>
      </c>
      <c r="H57" s="252">
        <v>20</v>
      </c>
      <c r="K57" s="99" t="s">
        <v>163</v>
      </c>
    </row>
    <row r="59" spans="2:11" x14ac:dyDescent="0.25">
      <c r="B59" s="215" t="s">
        <v>11</v>
      </c>
      <c r="C59" s="216"/>
      <c r="D59" s="217"/>
      <c r="F59" s="218" t="s">
        <v>11</v>
      </c>
      <c r="G59" s="219"/>
      <c r="H59" s="220"/>
    </row>
    <row r="60" spans="2:11" x14ac:dyDescent="0.25">
      <c r="B60" s="221" t="s">
        <v>50</v>
      </c>
      <c r="C60" s="222" t="s">
        <v>4</v>
      </c>
      <c r="D60" s="222" t="s">
        <v>5</v>
      </c>
      <c r="F60" s="221" t="s">
        <v>50</v>
      </c>
      <c r="G60" s="222" t="s">
        <v>4</v>
      </c>
      <c r="H60" s="239" t="s">
        <v>5</v>
      </c>
    </row>
    <row r="61" spans="2:11" x14ac:dyDescent="0.25">
      <c r="B61" s="253" t="s">
        <v>164</v>
      </c>
      <c r="C61" s="143">
        <v>918277.77777777775</v>
      </c>
      <c r="D61" s="143">
        <v>9</v>
      </c>
      <c r="F61" s="225" t="s">
        <v>158</v>
      </c>
      <c r="G61" s="226">
        <v>933300</v>
      </c>
      <c r="H61" s="227">
        <v>3</v>
      </c>
    </row>
    <row r="62" spans="2:11" x14ac:dyDescent="0.25">
      <c r="B62" s="253" t="s">
        <v>52</v>
      </c>
      <c r="C62" s="143">
        <v>869325</v>
      </c>
      <c r="D62" s="143">
        <v>8</v>
      </c>
      <c r="F62" s="225" t="s">
        <v>160</v>
      </c>
      <c r="G62" s="226">
        <v>933019.4335154827</v>
      </c>
      <c r="H62" s="227">
        <v>549</v>
      </c>
    </row>
    <row r="63" spans="2:11" x14ac:dyDescent="0.25">
      <c r="B63" s="253" t="s">
        <v>132</v>
      </c>
      <c r="C63" s="143">
        <v>878047.08538461535</v>
      </c>
      <c r="D63" s="143">
        <v>52</v>
      </c>
      <c r="F63" s="225" t="s">
        <v>164</v>
      </c>
      <c r="G63" s="226">
        <v>918277.77777777775</v>
      </c>
      <c r="H63" s="227">
        <v>9</v>
      </c>
    </row>
    <row r="64" spans="2:11" x14ac:dyDescent="0.25">
      <c r="B64" s="253" t="s">
        <v>53</v>
      </c>
      <c r="C64" s="143">
        <v>855062.84615384613</v>
      </c>
      <c r="D64" s="143">
        <v>13</v>
      </c>
      <c r="F64" s="225" t="s">
        <v>145</v>
      </c>
      <c r="G64" s="226">
        <v>917931.19148936169</v>
      </c>
      <c r="H64" s="227">
        <v>141</v>
      </c>
    </row>
    <row r="65" spans="2:8" x14ac:dyDescent="0.25">
      <c r="B65" s="253" t="s">
        <v>49</v>
      </c>
      <c r="C65" s="143">
        <v>853379.23076923075</v>
      </c>
      <c r="D65" s="143">
        <v>26</v>
      </c>
      <c r="F65" s="228" t="s">
        <v>51</v>
      </c>
      <c r="G65" s="229">
        <v>914448.45283018867</v>
      </c>
      <c r="H65" s="230">
        <v>424</v>
      </c>
    </row>
    <row r="66" spans="2:8" x14ac:dyDescent="0.25">
      <c r="B66" s="253" t="s">
        <v>133</v>
      </c>
      <c r="C66" s="143">
        <v>816226.31578947371</v>
      </c>
      <c r="D66" s="143">
        <v>19</v>
      </c>
      <c r="F66" s="225" t="s">
        <v>157</v>
      </c>
      <c r="G66" s="226">
        <v>912613.74074074079</v>
      </c>
      <c r="H66" s="227">
        <v>27</v>
      </c>
    </row>
    <row r="67" spans="2:8" x14ac:dyDescent="0.25">
      <c r="B67" s="253" t="s">
        <v>112</v>
      </c>
      <c r="C67" s="143">
        <v>860192.52325581398</v>
      </c>
      <c r="D67" s="143">
        <v>86</v>
      </c>
      <c r="F67" s="225" t="s">
        <v>134</v>
      </c>
      <c r="G67" s="226">
        <v>906298.21428571432</v>
      </c>
      <c r="H67" s="227">
        <v>56</v>
      </c>
    </row>
    <row r="68" spans="2:8" x14ac:dyDescent="0.25">
      <c r="B68" s="253" t="s">
        <v>156</v>
      </c>
      <c r="C68" s="143">
        <v>767785</v>
      </c>
      <c r="D68" s="143">
        <v>20</v>
      </c>
      <c r="F68" s="225" t="s">
        <v>71</v>
      </c>
      <c r="G68" s="226">
        <v>901788.76694444451</v>
      </c>
      <c r="H68" s="227">
        <v>360</v>
      </c>
    </row>
    <row r="69" spans="2:8" x14ac:dyDescent="0.25">
      <c r="B69" s="253" t="s">
        <v>134</v>
      </c>
      <c r="C69" s="143">
        <v>906298.21428571432</v>
      </c>
      <c r="D69" s="143">
        <v>56</v>
      </c>
      <c r="F69" s="231" t="s">
        <v>162</v>
      </c>
      <c r="G69" s="232">
        <v>897936.2401317372</v>
      </c>
      <c r="H69" s="233">
        <v>2505</v>
      </c>
    </row>
    <row r="70" spans="2:8" x14ac:dyDescent="0.25">
      <c r="B70" s="253" t="s">
        <v>157</v>
      </c>
      <c r="C70" s="143">
        <v>912613.74074074079</v>
      </c>
      <c r="D70" s="143">
        <v>27</v>
      </c>
      <c r="F70" s="225" t="s">
        <v>161</v>
      </c>
      <c r="G70" s="226">
        <v>897588.9411764706</v>
      </c>
      <c r="H70" s="227">
        <v>102</v>
      </c>
    </row>
    <row r="71" spans="2:8" x14ac:dyDescent="0.25">
      <c r="B71" s="253" t="s">
        <v>145</v>
      </c>
      <c r="C71" s="143">
        <v>917931.19148936169</v>
      </c>
      <c r="D71" s="143">
        <v>141</v>
      </c>
      <c r="F71" s="225" t="s">
        <v>159</v>
      </c>
      <c r="G71" s="226">
        <v>896500</v>
      </c>
      <c r="H71" s="227">
        <v>2</v>
      </c>
    </row>
    <row r="72" spans="2:8" x14ac:dyDescent="0.25">
      <c r="B72" s="253" t="s">
        <v>135</v>
      </c>
      <c r="C72" s="143">
        <v>807699.5</v>
      </c>
      <c r="D72" s="143">
        <v>18</v>
      </c>
      <c r="F72" s="225" t="s">
        <v>132</v>
      </c>
      <c r="G72" s="226">
        <v>878047.08538461535</v>
      </c>
      <c r="H72" s="227">
        <v>52</v>
      </c>
    </row>
    <row r="73" spans="2:8" x14ac:dyDescent="0.25">
      <c r="B73" s="253" t="s">
        <v>71</v>
      </c>
      <c r="C73" s="143">
        <v>901788.76694444451</v>
      </c>
      <c r="D73" s="143">
        <v>360</v>
      </c>
      <c r="F73" s="225" t="s">
        <v>139</v>
      </c>
      <c r="G73" s="226">
        <v>876573.37894736847</v>
      </c>
      <c r="H73" s="227">
        <v>95</v>
      </c>
    </row>
    <row r="74" spans="2:8" x14ac:dyDescent="0.25">
      <c r="B74" s="253" t="s">
        <v>136</v>
      </c>
      <c r="C74" s="143">
        <v>865002.0233333332</v>
      </c>
      <c r="D74" s="143">
        <v>120</v>
      </c>
      <c r="F74" s="225" t="s">
        <v>137</v>
      </c>
      <c r="G74" s="226">
        <v>875220.34683794505</v>
      </c>
      <c r="H74" s="227">
        <v>253</v>
      </c>
    </row>
    <row r="75" spans="2:8" x14ac:dyDescent="0.25">
      <c r="B75" s="253" t="s">
        <v>158</v>
      </c>
      <c r="C75" s="143">
        <v>933300</v>
      </c>
      <c r="D75" s="143">
        <v>3</v>
      </c>
      <c r="F75" s="225" t="s">
        <v>52</v>
      </c>
      <c r="G75" s="226">
        <v>869325</v>
      </c>
      <c r="H75" s="227">
        <v>8</v>
      </c>
    </row>
    <row r="76" spans="2:8" x14ac:dyDescent="0.25">
      <c r="B76" s="253" t="s">
        <v>159</v>
      </c>
      <c r="C76" s="143">
        <v>896500</v>
      </c>
      <c r="D76" s="143">
        <v>2</v>
      </c>
      <c r="F76" s="225" t="s">
        <v>136</v>
      </c>
      <c r="G76" s="226">
        <v>865002.0233333332</v>
      </c>
      <c r="H76" s="227">
        <v>120</v>
      </c>
    </row>
    <row r="77" spans="2:8" x14ac:dyDescent="0.25">
      <c r="B77" s="253" t="s">
        <v>137</v>
      </c>
      <c r="C77" s="143">
        <v>875220.34683794505</v>
      </c>
      <c r="D77" s="143">
        <v>253</v>
      </c>
      <c r="F77" s="225" t="s">
        <v>112</v>
      </c>
      <c r="G77" s="226">
        <v>860192.52325581398</v>
      </c>
      <c r="H77" s="227">
        <v>86</v>
      </c>
    </row>
    <row r="78" spans="2:8" x14ac:dyDescent="0.25">
      <c r="B78" s="253" t="s">
        <v>138</v>
      </c>
      <c r="C78" s="143">
        <v>833591.28229508188</v>
      </c>
      <c r="D78" s="143">
        <v>122</v>
      </c>
      <c r="F78" s="225" t="s">
        <v>53</v>
      </c>
      <c r="G78" s="226">
        <v>855062.84615384613</v>
      </c>
      <c r="H78" s="227">
        <v>13</v>
      </c>
    </row>
    <row r="79" spans="2:8" x14ac:dyDescent="0.25">
      <c r="B79" s="253" t="s">
        <v>51</v>
      </c>
      <c r="C79" s="143">
        <v>914448.45283018867</v>
      </c>
      <c r="D79" s="143">
        <v>424</v>
      </c>
      <c r="F79" s="225" t="s">
        <v>49</v>
      </c>
      <c r="G79" s="226">
        <v>853379.23076923075</v>
      </c>
      <c r="H79" s="227">
        <v>26</v>
      </c>
    </row>
    <row r="80" spans="2:8" x14ac:dyDescent="0.25">
      <c r="B80" s="253" t="s">
        <v>160</v>
      </c>
      <c r="C80" s="143">
        <v>933019.4335154827</v>
      </c>
      <c r="D80" s="143">
        <v>549</v>
      </c>
      <c r="F80" s="225" t="s">
        <v>138</v>
      </c>
      <c r="G80" s="226">
        <v>833591.28229508188</v>
      </c>
      <c r="H80" s="227">
        <v>122</v>
      </c>
    </row>
    <row r="81" spans="2:8" x14ac:dyDescent="0.25">
      <c r="B81" s="253" t="s">
        <v>161</v>
      </c>
      <c r="C81" s="143">
        <v>897588.9411764706</v>
      </c>
      <c r="D81" s="143">
        <v>102</v>
      </c>
      <c r="F81" s="225" t="s">
        <v>133</v>
      </c>
      <c r="G81" s="226">
        <v>816226.31578947371</v>
      </c>
      <c r="H81" s="227">
        <v>19</v>
      </c>
    </row>
    <row r="82" spans="2:8" x14ac:dyDescent="0.25">
      <c r="B82" s="253" t="s">
        <v>139</v>
      </c>
      <c r="C82" s="143">
        <v>876573.37894736847</v>
      </c>
      <c r="D82" s="143">
        <v>95</v>
      </c>
      <c r="F82" s="225" t="s">
        <v>135</v>
      </c>
      <c r="G82" s="226">
        <v>807699.5</v>
      </c>
      <c r="H82" s="227">
        <v>18</v>
      </c>
    </row>
    <row r="83" spans="2:8" x14ac:dyDescent="0.25">
      <c r="B83" s="221" t="s">
        <v>162</v>
      </c>
      <c r="C83" s="254">
        <v>897936.2401317372</v>
      </c>
      <c r="D83" s="254">
        <v>2505</v>
      </c>
      <c r="F83" s="236" t="s">
        <v>156</v>
      </c>
      <c r="G83" s="237">
        <v>767785</v>
      </c>
      <c r="H83" s="238">
        <v>20</v>
      </c>
    </row>
    <row r="85" spans="2:8" x14ac:dyDescent="0.25">
      <c r="B85" s="215" t="s">
        <v>78</v>
      </c>
      <c r="C85" s="216"/>
      <c r="D85" s="217"/>
      <c r="F85" s="215" t="s">
        <v>78</v>
      </c>
      <c r="G85" s="216"/>
      <c r="H85" s="217"/>
    </row>
    <row r="86" spans="2:8" x14ac:dyDescent="0.25">
      <c r="B86" s="221" t="s">
        <v>50</v>
      </c>
      <c r="C86" s="255" t="s">
        <v>4</v>
      </c>
      <c r="D86" s="256" t="s">
        <v>5</v>
      </c>
      <c r="F86" s="221" t="s">
        <v>50</v>
      </c>
      <c r="G86" s="255" t="s">
        <v>4</v>
      </c>
      <c r="H86" s="257" t="s">
        <v>5</v>
      </c>
    </row>
    <row r="87" spans="2:8" x14ac:dyDescent="0.25">
      <c r="B87" s="225" t="s">
        <v>167</v>
      </c>
      <c r="C87" s="226">
        <v>547684.14100000006</v>
      </c>
      <c r="D87" s="226">
        <v>10</v>
      </c>
      <c r="F87" s="225" t="s">
        <v>132</v>
      </c>
      <c r="G87" s="226">
        <v>566121.21212121216</v>
      </c>
      <c r="H87" s="227">
        <v>33</v>
      </c>
    </row>
    <row r="88" spans="2:8" x14ac:dyDescent="0.25">
      <c r="B88" s="225" t="s">
        <v>55</v>
      </c>
      <c r="C88" s="226">
        <v>512043.77777777775</v>
      </c>
      <c r="D88" s="226">
        <v>9</v>
      </c>
      <c r="F88" s="225" t="s">
        <v>167</v>
      </c>
      <c r="G88" s="226">
        <v>547684.14100000006</v>
      </c>
      <c r="H88" s="227">
        <v>10</v>
      </c>
    </row>
    <row r="89" spans="2:8" x14ac:dyDescent="0.25">
      <c r="B89" s="225" t="s">
        <v>132</v>
      </c>
      <c r="C89" s="226">
        <v>566121.21212121216</v>
      </c>
      <c r="D89" s="226">
        <v>33</v>
      </c>
      <c r="F89" s="225" t="s">
        <v>159</v>
      </c>
      <c r="G89" s="226">
        <v>531000</v>
      </c>
      <c r="H89" s="227">
        <v>7</v>
      </c>
    </row>
    <row r="90" spans="2:8" x14ac:dyDescent="0.25">
      <c r="B90" s="225" t="s">
        <v>53</v>
      </c>
      <c r="C90" s="226">
        <v>511850</v>
      </c>
      <c r="D90" s="226">
        <v>4</v>
      </c>
      <c r="F90" s="225" t="s">
        <v>139</v>
      </c>
      <c r="G90" s="226">
        <v>528602.14035087719</v>
      </c>
      <c r="H90" s="227">
        <v>57</v>
      </c>
    </row>
    <row r="91" spans="2:8" x14ac:dyDescent="0.25">
      <c r="B91" s="225" t="s">
        <v>49</v>
      </c>
      <c r="C91" s="226">
        <v>527553</v>
      </c>
      <c r="D91" s="226">
        <v>8</v>
      </c>
      <c r="F91" s="225" t="s">
        <v>49</v>
      </c>
      <c r="G91" s="226">
        <v>527553</v>
      </c>
      <c r="H91" s="227">
        <v>8</v>
      </c>
    </row>
    <row r="92" spans="2:8" x14ac:dyDescent="0.25">
      <c r="B92" s="225" t="s">
        <v>133</v>
      </c>
      <c r="C92" s="226">
        <v>510483.33333333331</v>
      </c>
      <c r="D92" s="226">
        <v>12</v>
      </c>
      <c r="F92" s="225" t="s">
        <v>112</v>
      </c>
      <c r="G92" s="226">
        <v>527453.95499999996</v>
      </c>
      <c r="H92" s="227">
        <v>40</v>
      </c>
    </row>
    <row r="93" spans="2:8" x14ac:dyDescent="0.25">
      <c r="B93" s="225" t="s">
        <v>112</v>
      </c>
      <c r="C93" s="226">
        <v>527453.95499999996</v>
      </c>
      <c r="D93" s="226">
        <v>40</v>
      </c>
      <c r="F93" s="225" t="s">
        <v>169</v>
      </c>
      <c r="G93" s="226">
        <v>524568.4</v>
      </c>
      <c r="H93" s="227">
        <v>5</v>
      </c>
    </row>
    <row r="94" spans="2:8" x14ac:dyDescent="0.25">
      <c r="B94" s="225" t="s">
        <v>156</v>
      </c>
      <c r="C94" s="226">
        <v>497425</v>
      </c>
      <c r="D94" s="226">
        <v>4</v>
      </c>
      <c r="F94" s="225" t="s">
        <v>140</v>
      </c>
      <c r="G94" s="226">
        <v>521900</v>
      </c>
      <c r="H94" s="227">
        <v>8</v>
      </c>
    </row>
    <row r="95" spans="2:8" x14ac:dyDescent="0.25">
      <c r="B95" s="225" t="s">
        <v>134</v>
      </c>
      <c r="C95" s="226">
        <v>511897.61904761905</v>
      </c>
      <c r="D95" s="226">
        <v>42</v>
      </c>
      <c r="F95" s="225" t="s">
        <v>145</v>
      </c>
      <c r="G95" s="226">
        <v>518735.96666666667</v>
      </c>
      <c r="H95" s="227">
        <v>60</v>
      </c>
    </row>
    <row r="96" spans="2:8" x14ac:dyDescent="0.25">
      <c r="B96" s="225" t="s">
        <v>157</v>
      </c>
      <c r="C96" s="226">
        <v>517859.5</v>
      </c>
      <c r="D96" s="226">
        <v>28</v>
      </c>
      <c r="F96" s="225" t="s">
        <v>51</v>
      </c>
      <c r="G96" s="226">
        <v>518200.15753424657</v>
      </c>
      <c r="H96" s="227">
        <v>146</v>
      </c>
    </row>
    <row r="97" spans="2:11" x14ac:dyDescent="0.25">
      <c r="B97" s="225" t="s">
        <v>145</v>
      </c>
      <c r="C97" s="226">
        <v>518735.96666666667</v>
      </c>
      <c r="D97" s="226">
        <v>60</v>
      </c>
      <c r="F97" s="225" t="s">
        <v>157</v>
      </c>
      <c r="G97" s="226">
        <v>517859.5</v>
      </c>
      <c r="H97" s="227">
        <v>28</v>
      </c>
    </row>
    <row r="98" spans="2:11" x14ac:dyDescent="0.25">
      <c r="B98" s="225" t="s">
        <v>135</v>
      </c>
      <c r="C98" s="226">
        <v>508798.77777777775</v>
      </c>
      <c r="D98" s="226">
        <v>9</v>
      </c>
      <c r="F98" s="231" t="s">
        <v>70</v>
      </c>
      <c r="G98" s="232">
        <v>515937.45629874832</v>
      </c>
      <c r="H98" s="233">
        <v>1359</v>
      </c>
    </row>
    <row r="99" spans="2:11" x14ac:dyDescent="0.25">
      <c r="B99" s="225" t="s">
        <v>168</v>
      </c>
      <c r="C99" s="226">
        <v>512025</v>
      </c>
      <c r="D99" s="226">
        <v>4</v>
      </c>
      <c r="F99" s="225" t="s">
        <v>137</v>
      </c>
      <c r="G99" s="226">
        <v>513275.61231527093</v>
      </c>
      <c r="H99" s="227">
        <v>203</v>
      </c>
    </row>
    <row r="100" spans="2:11" x14ac:dyDescent="0.25">
      <c r="B100" s="225" t="s">
        <v>140</v>
      </c>
      <c r="C100" s="226">
        <v>521900</v>
      </c>
      <c r="D100" s="226">
        <v>8</v>
      </c>
      <c r="F100" s="225" t="s">
        <v>71</v>
      </c>
      <c r="G100" s="226">
        <v>512959.22099447512</v>
      </c>
      <c r="H100" s="227">
        <v>181</v>
      </c>
    </row>
    <row r="101" spans="2:11" x14ac:dyDescent="0.25">
      <c r="B101" s="225" t="s">
        <v>71</v>
      </c>
      <c r="C101" s="226">
        <v>512959.22099447512</v>
      </c>
      <c r="D101" s="226">
        <v>181</v>
      </c>
      <c r="F101" s="225" t="s">
        <v>160</v>
      </c>
      <c r="G101" s="226">
        <v>512259.87662337662</v>
      </c>
      <c r="H101" s="227">
        <v>308</v>
      </c>
    </row>
    <row r="102" spans="2:11" x14ac:dyDescent="0.25">
      <c r="B102" s="225" t="s">
        <v>136</v>
      </c>
      <c r="C102" s="226">
        <v>510358.13250000001</v>
      </c>
      <c r="D102" s="226">
        <v>64</v>
      </c>
      <c r="F102" s="225" t="s">
        <v>55</v>
      </c>
      <c r="G102" s="226">
        <v>512043.77777777775</v>
      </c>
      <c r="H102" s="227">
        <v>9</v>
      </c>
    </row>
    <row r="103" spans="2:11" x14ac:dyDescent="0.25">
      <c r="B103" s="225" t="s">
        <v>158</v>
      </c>
      <c r="C103" s="226">
        <v>509420</v>
      </c>
      <c r="D103" s="226">
        <v>5</v>
      </c>
      <c r="F103" s="225" t="s">
        <v>168</v>
      </c>
      <c r="G103" s="226">
        <v>512025</v>
      </c>
      <c r="H103" s="227">
        <v>4</v>
      </c>
      <c r="K103" s="99" t="s">
        <v>163</v>
      </c>
    </row>
    <row r="104" spans="2:11" x14ac:dyDescent="0.25">
      <c r="B104" s="225" t="s">
        <v>159</v>
      </c>
      <c r="C104" s="226">
        <v>531000</v>
      </c>
      <c r="D104" s="226">
        <v>7</v>
      </c>
      <c r="F104" s="225" t="s">
        <v>134</v>
      </c>
      <c r="G104" s="226">
        <v>511897.61904761905</v>
      </c>
      <c r="H104" s="227">
        <v>42</v>
      </c>
    </row>
    <row r="105" spans="2:11" x14ac:dyDescent="0.25">
      <c r="B105" s="225" t="s">
        <v>169</v>
      </c>
      <c r="C105" s="226">
        <v>524568.4</v>
      </c>
      <c r="D105" s="226">
        <v>5</v>
      </c>
      <c r="F105" s="228" t="s">
        <v>53</v>
      </c>
      <c r="G105" s="229">
        <v>511850</v>
      </c>
      <c r="H105" s="230">
        <v>4</v>
      </c>
    </row>
    <row r="106" spans="2:11" x14ac:dyDescent="0.25">
      <c r="B106" s="225" t="s">
        <v>137</v>
      </c>
      <c r="C106" s="226">
        <v>513275.61231527093</v>
      </c>
      <c r="D106" s="226">
        <v>203</v>
      </c>
      <c r="F106" s="225" t="s">
        <v>133</v>
      </c>
      <c r="G106" s="226">
        <v>510483.33333333331</v>
      </c>
      <c r="H106" s="227">
        <v>12</v>
      </c>
    </row>
    <row r="107" spans="2:11" x14ac:dyDescent="0.25">
      <c r="B107" s="225" t="s">
        <v>138</v>
      </c>
      <c r="C107" s="226">
        <v>508231.20848484826</v>
      </c>
      <c r="D107" s="226">
        <v>66</v>
      </c>
      <c r="F107" s="225" t="s">
        <v>136</v>
      </c>
      <c r="G107" s="226">
        <v>510358.13250000001</v>
      </c>
      <c r="H107" s="227">
        <v>64</v>
      </c>
    </row>
    <row r="108" spans="2:11" x14ac:dyDescent="0.25">
      <c r="B108" s="225" t="s">
        <v>51</v>
      </c>
      <c r="C108" s="226">
        <v>518200.15753424657</v>
      </c>
      <c r="D108" s="226">
        <v>146</v>
      </c>
      <c r="F108" s="225" t="s">
        <v>158</v>
      </c>
      <c r="G108" s="226">
        <v>509420</v>
      </c>
      <c r="H108" s="227">
        <v>5</v>
      </c>
    </row>
    <row r="109" spans="2:11" x14ac:dyDescent="0.25">
      <c r="B109" s="225" t="s">
        <v>160</v>
      </c>
      <c r="C109" s="226">
        <v>512259.87662337662</v>
      </c>
      <c r="D109" s="226">
        <v>308</v>
      </c>
      <c r="F109" s="225" t="s">
        <v>135</v>
      </c>
      <c r="G109" s="226">
        <v>508798.77777777775</v>
      </c>
      <c r="H109" s="227">
        <v>9</v>
      </c>
    </row>
    <row r="110" spans="2:11" x14ac:dyDescent="0.25">
      <c r="B110" s="225" t="s">
        <v>161</v>
      </c>
      <c r="C110" s="226">
        <v>503164.75</v>
      </c>
      <c r="D110" s="226">
        <v>40</v>
      </c>
      <c r="F110" s="225" t="s">
        <v>138</v>
      </c>
      <c r="G110" s="226">
        <v>508231.20848484826</v>
      </c>
      <c r="H110" s="227">
        <v>66</v>
      </c>
    </row>
    <row r="111" spans="2:11" x14ac:dyDescent="0.25">
      <c r="B111" s="246" t="s">
        <v>139</v>
      </c>
      <c r="C111" s="247">
        <v>528602.14035087719</v>
      </c>
      <c r="D111" s="247">
        <v>57</v>
      </c>
      <c r="F111" s="225" t="s">
        <v>161</v>
      </c>
      <c r="G111" s="226">
        <v>503164.75</v>
      </c>
      <c r="H111" s="227">
        <v>40</v>
      </c>
    </row>
    <row r="112" spans="2:11" x14ac:dyDescent="0.25">
      <c r="B112" s="234" t="s">
        <v>162</v>
      </c>
      <c r="C112" s="235">
        <v>515937.45629874832</v>
      </c>
      <c r="D112" s="235">
        <v>1359</v>
      </c>
      <c r="F112" s="236" t="s">
        <v>156</v>
      </c>
      <c r="G112" s="237">
        <v>497425</v>
      </c>
      <c r="H112" s="238">
        <v>4</v>
      </c>
    </row>
    <row r="113" spans="2:8" x14ac:dyDescent="0.25">
      <c r="B113" s="258"/>
      <c r="C113" s="259"/>
      <c r="D113" s="259"/>
    </row>
    <row r="114" spans="2:8" x14ac:dyDescent="0.25">
      <c r="B114" s="215" t="s">
        <v>14</v>
      </c>
      <c r="C114" s="216"/>
      <c r="D114" s="217"/>
      <c r="F114" s="260" t="s">
        <v>14</v>
      </c>
      <c r="G114" s="261"/>
      <c r="H114" s="262"/>
    </row>
    <row r="115" spans="2:8" x14ac:dyDescent="0.25">
      <c r="B115" s="221" t="s">
        <v>50</v>
      </c>
      <c r="C115" s="255" t="s">
        <v>4</v>
      </c>
      <c r="D115" s="256" t="s">
        <v>5</v>
      </c>
      <c r="F115" s="263" t="s">
        <v>50</v>
      </c>
      <c r="G115" s="264" t="s">
        <v>4</v>
      </c>
      <c r="H115" s="265" t="s">
        <v>5</v>
      </c>
    </row>
    <row r="116" spans="2:8" x14ac:dyDescent="0.25">
      <c r="B116" s="225" t="s">
        <v>134</v>
      </c>
      <c r="C116" s="226">
        <v>716250</v>
      </c>
      <c r="D116" s="226">
        <v>10</v>
      </c>
      <c r="F116" s="225" t="s">
        <v>160</v>
      </c>
      <c r="G116" s="226">
        <v>799811.76470588241</v>
      </c>
      <c r="H116" s="227">
        <v>17</v>
      </c>
    </row>
    <row r="117" spans="2:8" ht="13.5" customHeight="1" x14ac:dyDescent="0.25">
      <c r="B117" s="225" t="s">
        <v>71</v>
      </c>
      <c r="C117" s="226">
        <v>792104.38095238095</v>
      </c>
      <c r="D117" s="226">
        <v>21</v>
      </c>
      <c r="F117" s="225" t="s">
        <v>71</v>
      </c>
      <c r="G117" s="226">
        <v>792104.38095238095</v>
      </c>
      <c r="H117" s="227">
        <v>21</v>
      </c>
    </row>
    <row r="118" spans="2:8" x14ac:dyDescent="0.25">
      <c r="B118" s="225" t="s">
        <v>136</v>
      </c>
      <c r="C118" s="226">
        <v>772906.16</v>
      </c>
      <c r="D118" s="226">
        <v>3</v>
      </c>
      <c r="F118" s="228" t="s">
        <v>136</v>
      </c>
      <c r="G118" s="229">
        <v>772906.16</v>
      </c>
      <c r="H118" s="230">
        <v>3</v>
      </c>
    </row>
    <row r="119" spans="2:8" x14ac:dyDescent="0.25">
      <c r="B119" s="225" t="s">
        <v>137</v>
      </c>
      <c r="C119" s="226">
        <v>680557.60666666657</v>
      </c>
      <c r="D119" s="226">
        <v>6</v>
      </c>
      <c r="F119" s="225" t="s">
        <v>51</v>
      </c>
      <c r="G119" s="226">
        <v>763275</v>
      </c>
      <c r="H119" s="227">
        <v>4</v>
      </c>
    </row>
    <row r="120" spans="2:8" x14ac:dyDescent="0.25">
      <c r="B120" s="225" t="s">
        <v>51</v>
      </c>
      <c r="C120" s="226">
        <v>763275</v>
      </c>
      <c r="D120" s="226">
        <v>4</v>
      </c>
      <c r="F120" s="231" t="s">
        <v>162</v>
      </c>
      <c r="G120" s="232">
        <v>763183.90028169006</v>
      </c>
      <c r="H120" s="233">
        <v>71</v>
      </c>
    </row>
    <row r="121" spans="2:8" ht="13.5" customHeight="1" x14ac:dyDescent="0.25">
      <c r="B121" s="246" t="s">
        <v>160</v>
      </c>
      <c r="C121" s="247">
        <v>799811.76470588241</v>
      </c>
      <c r="D121" s="247">
        <v>17</v>
      </c>
      <c r="F121" s="225" t="s">
        <v>134</v>
      </c>
      <c r="G121" s="226">
        <v>716250</v>
      </c>
      <c r="H121" s="227">
        <v>10</v>
      </c>
    </row>
    <row r="122" spans="2:8" ht="13.5" customHeight="1" x14ac:dyDescent="0.25">
      <c r="B122" s="234" t="s">
        <v>162</v>
      </c>
      <c r="C122" s="235">
        <v>763183.90028169006</v>
      </c>
      <c r="D122" s="235">
        <v>71</v>
      </c>
      <c r="F122" s="236" t="s">
        <v>137</v>
      </c>
      <c r="G122" s="237">
        <v>680557.60666666657</v>
      </c>
      <c r="H122" s="238">
        <v>6</v>
      </c>
    </row>
    <row r="123" spans="2:8" ht="13.5" customHeight="1" x14ac:dyDescent="0.25">
      <c r="B123" s="258"/>
      <c r="C123" s="259"/>
      <c r="D123" s="259"/>
    </row>
    <row r="124" spans="2:8" ht="13.5" customHeight="1" x14ac:dyDescent="0.25">
      <c r="B124" s="215" t="s">
        <v>155</v>
      </c>
      <c r="C124" s="216"/>
      <c r="D124" s="217"/>
      <c r="F124" s="215" t="s">
        <v>155</v>
      </c>
      <c r="G124" s="216"/>
      <c r="H124" s="217"/>
    </row>
    <row r="125" spans="2:8" ht="13.5" customHeight="1" x14ac:dyDescent="0.25">
      <c r="B125" s="221" t="s">
        <v>50</v>
      </c>
      <c r="C125" s="255" t="s">
        <v>4</v>
      </c>
      <c r="D125" s="256" t="s">
        <v>5</v>
      </c>
      <c r="F125" s="263" t="s">
        <v>50</v>
      </c>
      <c r="G125" s="264" t="s">
        <v>4</v>
      </c>
      <c r="H125" s="265" t="s">
        <v>5</v>
      </c>
    </row>
    <row r="126" spans="2:8" ht="13.5" customHeight="1" x14ac:dyDescent="0.25">
      <c r="B126" s="225" t="s">
        <v>167</v>
      </c>
      <c r="C126" s="226">
        <v>981191.66666666663</v>
      </c>
      <c r="D126" s="226">
        <v>12</v>
      </c>
      <c r="F126" s="225" t="s">
        <v>160</v>
      </c>
      <c r="G126" s="226">
        <v>1113740</v>
      </c>
      <c r="H126" s="227">
        <v>5</v>
      </c>
    </row>
    <row r="127" spans="2:8" ht="13.5" customHeight="1" x14ac:dyDescent="0.25">
      <c r="B127" s="225" t="s">
        <v>55</v>
      </c>
      <c r="C127" s="226">
        <v>1021766</v>
      </c>
      <c r="D127" s="226">
        <v>3</v>
      </c>
      <c r="F127" s="225" t="s">
        <v>56</v>
      </c>
      <c r="G127" s="226">
        <v>1111500</v>
      </c>
      <c r="H127" s="227">
        <v>4</v>
      </c>
    </row>
    <row r="128" spans="2:8" ht="13.5" customHeight="1" x14ac:dyDescent="0.25">
      <c r="B128" s="225" t="s">
        <v>112</v>
      </c>
      <c r="C128" s="226">
        <v>880980</v>
      </c>
      <c r="D128" s="226">
        <v>5</v>
      </c>
      <c r="F128" s="225" t="s">
        <v>51</v>
      </c>
      <c r="G128" s="226">
        <v>1079512.5</v>
      </c>
      <c r="H128" s="227">
        <v>8</v>
      </c>
    </row>
    <row r="129" spans="2:10" x14ac:dyDescent="0.25">
      <c r="B129" s="225" t="s">
        <v>170</v>
      </c>
      <c r="C129" s="226">
        <v>962760</v>
      </c>
      <c r="D129" s="226">
        <v>5</v>
      </c>
      <c r="F129" s="225" t="s">
        <v>168</v>
      </c>
      <c r="G129" s="226">
        <v>1067300</v>
      </c>
      <c r="H129" s="227">
        <v>5</v>
      </c>
    </row>
    <row r="130" spans="2:10" x14ac:dyDescent="0.25">
      <c r="B130" s="225" t="s">
        <v>56</v>
      </c>
      <c r="C130" s="226">
        <v>1111500</v>
      </c>
      <c r="D130" s="226">
        <v>4</v>
      </c>
      <c r="F130" s="225" t="s">
        <v>71</v>
      </c>
      <c r="G130" s="226">
        <v>1045866.6666666666</v>
      </c>
      <c r="H130" s="227">
        <v>6</v>
      </c>
      <c r="J130" s="99" t="s">
        <v>163</v>
      </c>
    </row>
    <row r="131" spans="2:10" x14ac:dyDescent="0.25">
      <c r="B131" s="225" t="s">
        <v>168</v>
      </c>
      <c r="C131" s="226">
        <v>1067300</v>
      </c>
      <c r="D131" s="226">
        <v>5</v>
      </c>
      <c r="F131" s="225" t="s">
        <v>55</v>
      </c>
      <c r="G131" s="226">
        <v>1021766</v>
      </c>
      <c r="H131" s="227">
        <v>3</v>
      </c>
    </row>
    <row r="132" spans="2:10" x14ac:dyDescent="0.25">
      <c r="B132" s="225" t="s">
        <v>71</v>
      </c>
      <c r="C132" s="226">
        <v>1045866.6666666666</v>
      </c>
      <c r="D132" s="226">
        <v>6</v>
      </c>
      <c r="F132" s="225" t="s">
        <v>136</v>
      </c>
      <c r="G132" s="226">
        <v>995035</v>
      </c>
      <c r="H132" s="227">
        <v>4</v>
      </c>
    </row>
    <row r="133" spans="2:10" x14ac:dyDescent="0.25">
      <c r="B133" s="225" t="s">
        <v>136</v>
      </c>
      <c r="C133" s="226">
        <v>995035</v>
      </c>
      <c r="D133" s="226">
        <v>4</v>
      </c>
      <c r="F133" s="231" t="s">
        <v>162</v>
      </c>
      <c r="G133" s="232">
        <v>992793.1756190476</v>
      </c>
      <c r="H133" s="233">
        <v>105</v>
      </c>
    </row>
    <row r="134" spans="2:10" x14ac:dyDescent="0.25">
      <c r="B134" s="225" t="s">
        <v>138</v>
      </c>
      <c r="C134" s="226">
        <v>889163.16</v>
      </c>
      <c r="D134" s="226">
        <v>9</v>
      </c>
      <c r="F134" s="228" t="s">
        <v>167</v>
      </c>
      <c r="G134" s="229">
        <v>981191.66666666663</v>
      </c>
      <c r="H134" s="230">
        <v>12</v>
      </c>
    </row>
    <row r="135" spans="2:10" x14ac:dyDescent="0.25">
      <c r="B135" s="225" t="s">
        <v>51</v>
      </c>
      <c r="C135" s="226">
        <v>1079512.5</v>
      </c>
      <c r="D135" s="226">
        <v>8</v>
      </c>
      <c r="F135" s="225" t="s">
        <v>161</v>
      </c>
      <c r="G135" s="226">
        <v>976285.71428571432</v>
      </c>
      <c r="H135" s="227">
        <v>7</v>
      </c>
    </row>
    <row r="136" spans="2:10" x14ac:dyDescent="0.25">
      <c r="B136" s="225" t="s">
        <v>160</v>
      </c>
      <c r="C136" s="226">
        <v>1113740</v>
      </c>
      <c r="D136" s="226">
        <v>5</v>
      </c>
      <c r="F136" s="225" t="s">
        <v>170</v>
      </c>
      <c r="G136" s="226">
        <v>962760</v>
      </c>
      <c r="H136" s="227">
        <v>5</v>
      </c>
    </row>
    <row r="137" spans="2:10" x14ac:dyDescent="0.25">
      <c r="B137" s="246" t="s">
        <v>161</v>
      </c>
      <c r="C137" s="247">
        <v>976285.71428571432</v>
      </c>
      <c r="D137" s="247">
        <v>7</v>
      </c>
      <c r="F137" s="225" t="s">
        <v>138</v>
      </c>
      <c r="G137" s="226">
        <v>889163.16</v>
      </c>
      <c r="H137" s="227">
        <v>9</v>
      </c>
    </row>
    <row r="138" spans="2:10" x14ac:dyDescent="0.25">
      <c r="B138" s="234" t="s">
        <v>162</v>
      </c>
      <c r="C138" s="235">
        <v>992793.1756190476</v>
      </c>
      <c r="D138" s="235">
        <v>105</v>
      </c>
      <c r="F138" s="236" t="s">
        <v>112</v>
      </c>
      <c r="G138" s="237">
        <v>880980</v>
      </c>
      <c r="H138" s="238">
        <v>5</v>
      </c>
    </row>
    <row r="139" spans="2:10" x14ac:dyDescent="0.25">
      <c r="B139" s="266"/>
      <c r="C139" s="267"/>
      <c r="D139" s="268"/>
    </row>
    <row r="140" spans="2:10" x14ac:dyDescent="0.25">
      <c r="B140" s="215" t="s">
        <v>20</v>
      </c>
      <c r="C140" s="216"/>
      <c r="D140" s="217"/>
      <c r="F140" s="260" t="s">
        <v>20</v>
      </c>
      <c r="G140" s="261"/>
      <c r="H140" s="262"/>
    </row>
    <row r="141" spans="2:10" x14ac:dyDescent="0.25">
      <c r="B141" s="221" t="s">
        <v>50</v>
      </c>
      <c r="C141" s="255" t="s">
        <v>4</v>
      </c>
      <c r="D141" s="256" t="s">
        <v>5</v>
      </c>
      <c r="F141" s="263" t="s">
        <v>50</v>
      </c>
      <c r="G141" s="264" t="s">
        <v>4</v>
      </c>
      <c r="H141" s="265" t="s">
        <v>5</v>
      </c>
    </row>
    <row r="142" spans="2:10" x14ac:dyDescent="0.25">
      <c r="B142" s="225" t="s">
        <v>52</v>
      </c>
      <c r="C142" s="226">
        <v>619233.33333333337</v>
      </c>
      <c r="D142" s="226">
        <v>3</v>
      </c>
      <c r="F142" s="225" t="s">
        <v>139</v>
      </c>
      <c r="G142" s="226">
        <v>639907</v>
      </c>
      <c r="H142" s="227">
        <v>4</v>
      </c>
    </row>
    <row r="143" spans="2:10" x14ac:dyDescent="0.25">
      <c r="B143" s="225" t="s">
        <v>54</v>
      </c>
      <c r="C143" s="226">
        <v>541375</v>
      </c>
      <c r="D143" s="226">
        <v>20</v>
      </c>
      <c r="F143" s="225" t="s">
        <v>136</v>
      </c>
      <c r="G143" s="226">
        <v>619570</v>
      </c>
      <c r="H143" s="227">
        <v>4</v>
      </c>
    </row>
    <row r="144" spans="2:10" x14ac:dyDescent="0.25">
      <c r="B144" s="225" t="s">
        <v>134</v>
      </c>
      <c r="C144" s="226">
        <v>602350</v>
      </c>
      <c r="D144" s="226">
        <v>4</v>
      </c>
      <c r="F144" s="225" t="s">
        <v>52</v>
      </c>
      <c r="G144" s="226">
        <v>619233.33333333337</v>
      </c>
      <c r="H144" s="227">
        <v>3</v>
      </c>
    </row>
    <row r="145" spans="2:8" x14ac:dyDescent="0.25">
      <c r="B145" s="225" t="s">
        <v>71</v>
      </c>
      <c r="C145" s="226">
        <v>573354.3125</v>
      </c>
      <c r="D145" s="226">
        <v>16</v>
      </c>
      <c r="F145" s="225" t="s">
        <v>160</v>
      </c>
      <c r="G145" s="226">
        <v>618441.17647058819</v>
      </c>
      <c r="H145" s="227">
        <v>17</v>
      </c>
    </row>
    <row r="146" spans="2:8" x14ac:dyDescent="0.25">
      <c r="B146" s="225" t="s">
        <v>136</v>
      </c>
      <c r="C146" s="226">
        <v>619570</v>
      </c>
      <c r="D146" s="226">
        <v>4</v>
      </c>
      <c r="F146" s="225" t="s">
        <v>134</v>
      </c>
      <c r="G146" s="226">
        <v>602350</v>
      </c>
      <c r="H146" s="227">
        <v>4</v>
      </c>
    </row>
    <row r="147" spans="2:8" x14ac:dyDescent="0.25">
      <c r="B147" s="225" t="s">
        <v>160</v>
      </c>
      <c r="C147" s="226">
        <v>618441.17647058819</v>
      </c>
      <c r="D147" s="226">
        <v>17</v>
      </c>
      <c r="F147" s="269" t="s">
        <v>162</v>
      </c>
      <c r="G147" s="270">
        <v>596107.28791208798</v>
      </c>
      <c r="H147" s="271">
        <v>91</v>
      </c>
    </row>
    <row r="148" spans="2:8" x14ac:dyDescent="0.25">
      <c r="B148" s="225" t="s">
        <v>139</v>
      </c>
      <c r="C148" s="226">
        <v>639907</v>
      </c>
      <c r="D148" s="226">
        <v>4</v>
      </c>
      <c r="F148" s="225" t="s">
        <v>71</v>
      </c>
      <c r="G148" s="226">
        <v>573354.3125</v>
      </c>
      <c r="H148" s="227">
        <v>16</v>
      </c>
    </row>
    <row r="149" spans="2:8" x14ac:dyDescent="0.25">
      <c r="B149" s="234" t="s">
        <v>162</v>
      </c>
      <c r="C149" s="235">
        <v>596107.28791208798</v>
      </c>
      <c r="D149" s="235">
        <v>91</v>
      </c>
      <c r="F149" s="236" t="s">
        <v>54</v>
      </c>
      <c r="G149" s="237">
        <v>541375</v>
      </c>
      <c r="H149" s="238">
        <v>20</v>
      </c>
    </row>
    <row r="150" spans="2:8" x14ac:dyDescent="0.25">
      <c r="B150" s="266"/>
      <c r="C150" s="267"/>
      <c r="D150" s="268"/>
      <c r="F150" s="266"/>
      <c r="G150" s="267"/>
      <c r="H150" s="268"/>
    </row>
    <row r="151" spans="2:8" x14ac:dyDescent="0.25">
      <c r="B151" s="215" t="s">
        <v>114</v>
      </c>
      <c r="C151" s="216"/>
      <c r="D151" s="217"/>
      <c r="F151" s="260" t="s">
        <v>114</v>
      </c>
      <c r="G151" s="261"/>
      <c r="H151" s="262"/>
    </row>
    <row r="152" spans="2:8" x14ac:dyDescent="0.25">
      <c r="B152" s="221" t="s">
        <v>50</v>
      </c>
      <c r="C152" s="255" t="s">
        <v>4</v>
      </c>
      <c r="D152" s="256" t="s">
        <v>5</v>
      </c>
      <c r="F152" s="221" t="s">
        <v>50</v>
      </c>
      <c r="G152" s="255" t="s">
        <v>4</v>
      </c>
      <c r="H152" s="257" t="s">
        <v>5</v>
      </c>
    </row>
    <row r="153" spans="2:8" x14ac:dyDescent="0.25">
      <c r="B153" s="225" t="s">
        <v>112</v>
      </c>
      <c r="C153" s="226">
        <v>557600</v>
      </c>
      <c r="D153" s="226">
        <v>3</v>
      </c>
      <c r="F153" s="225" t="s">
        <v>112</v>
      </c>
      <c r="G153" s="226">
        <v>557600</v>
      </c>
      <c r="H153" s="227">
        <v>3</v>
      </c>
    </row>
    <row r="154" spans="2:8" x14ac:dyDescent="0.25">
      <c r="B154" s="225" t="s">
        <v>71</v>
      </c>
      <c r="C154" s="226">
        <v>520990</v>
      </c>
      <c r="D154" s="226">
        <v>10</v>
      </c>
      <c r="F154" s="225" t="s">
        <v>71</v>
      </c>
      <c r="G154" s="226">
        <v>520990</v>
      </c>
      <c r="H154" s="227">
        <v>10</v>
      </c>
    </row>
    <row r="155" spans="2:8" x14ac:dyDescent="0.25">
      <c r="B155" s="225" t="s">
        <v>137</v>
      </c>
      <c r="C155" s="226">
        <v>499355</v>
      </c>
      <c r="D155" s="226">
        <v>5</v>
      </c>
      <c r="F155" s="231" t="s">
        <v>162</v>
      </c>
      <c r="G155" s="232">
        <v>519186.17333333334</v>
      </c>
      <c r="H155" s="233">
        <v>51</v>
      </c>
    </row>
    <row r="156" spans="2:8" x14ac:dyDescent="0.25">
      <c r="B156" s="225" t="s">
        <v>51</v>
      </c>
      <c r="C156" s="226">
        <v>495900</v>
      </c>
      <c r="D156" s="226">
        <v>6</v>
      </c>
      <c r="F156" s="228" t="s">
        <v>160</v>
      </c>
      <c r="G156" s="229">
        <v>510413.33333333331</v>
      </c>
      <c r="H156" s="230">
        <v>15</v>
      </c>
    </row>
    <row r="157" spans="2:8" x14ac:dyDescent="0.25">
      <c r="B157" s="225" t="s">
        <v>160</v>
      </c>
      <c r="C157" s="226">
        <v>510413.33333333331</v>
      </c>
      <c r="D157" s="226">
        <v>15</v>
      </c>
      <c r="F157" s="225" t="s">
        <v>137</v>
      </c>
      <c r="G157" s="226">
        <v>499355</v>
      </c>
      <c r="H157" s="227">
        <v>5</v>
      </c>
    </row>
    <row r="158" spans="2:8" x14ac:dyDescent="0.25">
      <c r="B158" s="234" t="s">
        <v>162</v>
      </c>
      <c r="C158" s="235">
        <v>519186.17333333334</v>
      </c>
      <c r="D158" s="235">
        <v>51</v>
      </c>
      <c r="F158" s="225" t="s">
        <v>51</v>
      </c>
      <c r="G158" s="226">
        <v>495900</v>
      </c>
      <c r="H158" s="227">
        <v>6</v>
      </c>
    </row>
    <row r="159" spans="2:8" x14ac:dyDescent="0.25">
      <c r="B159" s="266"/>
      <c r="C159" s="267"/>
      <c r="D159" s="268"/>
      <c r="F159" s="266"/>
      <c r="G159" s="267"/>
      <c r="H159" s="268"/>
    </row>
    <row r="160" spans="2:8" x14ac:dyDescent="0.25">
      <c r="B160" s="215" t="s">
        <v>22</v>
      </c>
      <c r="C160" s="216"/>
      <c r="D160" s="217"/>
      <c r="F160" s="260" t="s">
        <v>22</v>
      </c>
      <c r="G160" s="261"/>
      <c r="H160" s="262"/>
    </row>
    <row r="161" spans="2:8" x14ac:dyDescent="0.25">
      <c r="B161" s="221" t="s">
        <v>50</v>
      </c>
      <c r="C161" s="255" t="s">
        <v>4</v>
      </c>
      <c r="D161" s="256" t="s">
        <v>5</v>
      </c>
      <c r="F161" s="263" t="s">
        <v>50</v>
      </c>
      <c r="G161" s="264" t="s">
        <v>4</v>
      </c>
      <c r="H161" s="265" t="s">
        <v>5</v>
      </c>
    </row>
    <row r="162" spans="2:8" x14ac:dyDescent="0.25">
      <c r="B162" s="225" t="s">
        <v>55</v>
      </c>
      <c r="C162" s="226">
        <v>591312</v>
      </c>
      <c r="D162" s="226">
        <v>3</v>
      </c>
      <c r="F162" s="240" t="s">
        <v>139</v>
      </c>
      <c r="G162" s="241">
        <v>617141.16666666663</v>
      </c>
      <c r="H162" s="242">
        <v>6</v>
      </c>
    </row>
    <row r="163" spans="2:8" x14ac:dyDescent="0.25">
      <c r="B163" s="225" t="s">
        <v>56</v>
      </c>
      <c r="C163" s="226">
        <v>567675</v>
      </c>
      <c r="D163" s="226">
        <v>4</v>
      </c>
      <c r="F163" s="240" t="s">
        <v>169</v>
      </c>
      <c r="G163" s="241">
        <v>594650</v>
      </c>
      <c r="H163" s="242">
        <v>4</v>
      </c>
    </row>
    <row r="164" spans="2:8" x14ac:dyDescent="0.25">
      <c r="B164" s="225" t="s">
        <v>134</v>
      </c>
      <c r="C164" s="226">
        <v>556020</v>
      </c>
      <c r="D164" s="226">
        <v>5</v>
      </c>
      <c r="F164" s="240" t="s">
        <v>55</v>
      </c>
      <c r="G164" s="241">
        <v>591312</v>
      </c>
      <c r="H164" s="242">
        <v>3</v>
      </c>
    </row>
    <row r="165" spans="2:8" x14ac:dyDescent="0.25">
      <c r="B165" s="225" t="s">
        <v>145</v>
      </c>
      <c r="C165" s="226">
        <v>562200</v>
      </c>
      <c r="D165" s="226">
        <v>7</v>
      </c>
      <c r="F165" s="240" t="s">
        <v>136</v>
      </c>
      <c r="G165" s="241">
        <v>590748.04800000007</v>
      </c>
      <c r="H165" s="242">
        <v>5</v>
      </c>
    </row>
    <row r="166" spans="2:8" x14ac:dyDescent="0.25">
      <c r="B166" s="225" t="s">
        <v>71</v>
      </c>
      <c r="C166" s="226">
        <v>555188</v>
      </c>
      <c r="D166" s="226">
        <v>25</v>
      </c>
      <c r="F166" s="240" t="s">
        <v>160</v>
      </c>
      <c r="G166" s="241">
        <v>581682.85714285716</v>
      </c>
      <c r="H166" s="242">
        <v>35</v>
      </c>
    </row>
    <row r="167" spans="2:8" x14ac:dyDescent="0.25">
      <c r="B167" s="225" t="s">
        <v>136</v>
      </c>
      <c r="C167" s="226">
        <v>590748.04800000007</v>
      </c>
      <c r="D167" s="226">
        <v>5</v>
      </c>
      <c r="F167" s="240" t="s">
        <v>56</v>
      </c>
      <c r="G167" s="241">
        <v>567675</v>
      </c>
      <c r="H167" s="242">
        <v>4</v>
      </c>
    </row>
    <row r="168" spans="2:8" x14ac:dyDescent="0.25">
      <c r="B168" s="225" t="s">
        <v>169</v>
      </c>
      <c r="C168" s="226">
        <v>594650</v>
      </c>
      <c r="D168" s="226">
        <v>4</v>
      </c>
      <c r="F168" s="243" t="s">
        <v>162</v>
      </c>
      <c r="G168" s="244">
        <v>563880.54539325845</v>
      </c>
      <c r="H168" s="245">
        <v>178</v>
      </c>
    </row>
    <row r="169" spans="2:8" x14ac:dyDescent="0.25">
      <c r="B169" s="225" t="s">
        <v>137</v>
      </c>
      <c r="C169" s="226">
        <v>561508.18285714288</v>
      </c>
      <c r="D169" s="226">
        <v>28</v>
      </c>
      <c r="F169" s="228" t="s">
        <v>171</v>
      </c>
      <c r="G169" s="229">
        <v>562974.99</v>
      </c>
      <c r="H169" s="230">
        <v>4</v>
      </c>
    </row>
    <row r="170" spans="2:8" x14ac:dyDescent="0.25">
      <c r="B170" s="225" t="s">
        <v>51</v>
      </c>
      <c r="C170" s="226">
        <v>534339.47368421056</v>
      </c>
      <c r="D170" s="226">
        <v>38</v>
      </c>
      <c r="F170" s="240" t="s">
        <v>145</v>
      </c>
      <c r="G170" s="241">
        <v>562200</v>
      </c>
      <c r="H170" s="242">
        <v>7</v>
      </c>
    </row>
    <row r="171" spans="2:8" x14ac:dyDescent="0.25">
      <c r="B171" s="225" t="s">
        <v>160</v>
      </c>
      <c r="C171" s="226">
        <v>581682.85714285716</v>
      </c>
      <c r="D171" s="226">
        <v>35</v>
      </c>
      <c r="F171" s="240" t="s">
        <v>137</v>
      </c>
      <c r="G171" s="241">
        <v>561508.18285714288</v>
      </c>
      <c r="H171" s="242">
        <v>28</v>
      </c>
    </row>
    <row r="172" spans="2:8" x14ac:dyDescent="0.25">
      <c r="B172" s="225" t="s">
        <v>139</v>
      </c>
      <c r="C172" s="226">
        <v>617141.16666666663</v>
      </c>
      <c r="D172" s="226">
        <v>6</v>
      </c>
      <c r="F172" s="240" t="s">
        <v>134</v>
      </c>
      <c r="G172" s="241">
        <v>556020</v>
      </c>
      <c r="H172" s="242">
        <v>5</v>
      </c>
    </row>
    <row r="173" spans="2:8" x14ac:dyDescent="0.25">
      <c r="B173" s="246" t="s">
        <v>171</v>
      </c>
      <c r="C173" s="247">
        <v>562974.99</v>
      </c>
      <c r="D173" s="247">
        <v>4</v>
      </c>
      <c r="F173" s="240" t="s">
        <v>71</v>
      </c>
      <c r="G173" s="241">
        <v>555188</v>
      </c>
      <c r="H173" s="242">
        <v>25</v>
      </c>
    </row>
    <row r="174" spans="2:8" x14ac:dyDescent="0.25">
      <c r="B174" s="234" t="s">
        <v>162</v>
      </c>
      <c r="C174" s="235">
        <v>563880.54539325845</v>
      </c>
      <c r="D174" s="235">
        <v>178</v>
      </c>
      <c r="F174" s="250" t="s">
        <v>51</v>
      </c>
      <c r="G174" s="251">
        <v>534339.47368421056</v>
      </c>
      <c r="H174" s="252">
        <v>38</v>
      </c>
    </row>
    <row r="176" spans="2:8" x14ac:dyDescent="0.25">
      <c r="B176" s="215" t="s">
        <v>29</v>
      </c>
      <c r="C176" s="216"/>
      <c r="D176" s="217"/>
      <c r="F176" s="215" t="s">
        <v>29</v>
      </c>
      <c r="G176" s="216"/>
      <c r="H176" s="217"/>
    </row>
    <row r="177" spans="2:8" x14ac:dyDescent="0.25">
      <c r="B177" s="221" t="s">
        <v>50</v>
      </c>
      <c r="C177" s="255" t="s">
        <v>4</v>
      </c>
      <c r="D177" s="255" t="s">
        <v>5</v>
      </c>
      <c r="F177" s="221" t="s">
        <v>50</v>
      </c>
      <c r="G177" s="255" t="s">
        <v>4</v>
      </c>
      <c r="H177" s="272" t="s">
        <v>5</v>
      </c>
    </row>
    <row r="178" spans="2:8" x14ac:dyDescent="0.25">
      <c r="B178" s="225" t="s">
        <v>55</v>
      </c>
      <c r="C178" s="226">
        <v>624948.16666666663</v>
      </c>
      <c r="D178" s="226">
        <v>6</v>
      </c>
      <c r="F178" s="240" t="s">
        <v>136</v>
      </c>
      <c r="G178" s="241">
        <v>696533.33333333337</v>
      </c>
      <c r="H178" s="242">
        <v>3</v>
      </c>
    </row>
    <row r="179" spans="2:8" x14ac:dyDescent="0.25">
      <c r="B179" s="225" t="s">
        <v>56</v>
      </c>
      <c r="C179" s="226">
        <v>665263.63636363635</v>
      </c>
      <c r="D179" s="226">
        <v>11</v>
      </c>
      <c r="F179" s="240" t="s">
        <v>56</v>
      </c>
      <c r="G179" s="241">
        <v>665263.63636363635</v>
      </c>
      <c r="H179" s="242">
        <v>11</v>
      </c>
    </row>
    <row r="180" spans="2:8" x14ac:dyDescent="0.25">
      <c r="B180" s="225" t="s">
        <v>54</v>
      </c>
      <c r="C180" s="226">
        <v>578166.66666666663</v>
      </c>
      <c r="D180" s="226">
        <v>3</v>
      </c>
      <c r="F180" s="240" t="s">
        <v>139</v>
      </c>
      <c r="G180" s="241">
        <v>656510.33333333337</v>
      </c>
      <c r="H180" s="242">
        <v>3</v>
      </c>
    </row>
    <row r="181" spans="2:8" x14ac:dyDescent="0.25">
      <c r="B181" s="225" t="s">
        <v>134</v>
      </c>
      <c r="C181" s="226">
        <v>600560</v>
      </c>
      <c r="D181" s="226">
        <v>5</v>
      </c>
      <c r="F181" s="240" t="s">
        <v>138</v>
      </c>
      <c r="G181" s="241">
        <v>651830.4800000001</v>
      </c>
      <c r="H181" s="242">
        <v>3</v>
      </c>
    </row>
    <row r="182" spans="2:8" x14ac:dyDescent="0.25">
      <c r="B182" s="225" t="s">
        <v>145</v>
      </c>
      <c r="C182" s="226">
        <v>637066.66666666663</v>
      </c>
      <c r="D182" s="226">
        <v>12</v>
      </c>
      <c r="F182" s="228" t="s">
        <v>169</v>
      </c>
      <c r="G182" s="229">
        <v>649874.75</v>
      </c>
      <c r="H182" s="230">
        <v>4</v>
      </c>
    </row>
    <row r="183" spans="2:8" x14ac:dyDescent="0.25">
      <c r="B183" s="225" t="s">
        <v>71</v>
      </c>
      <c r="C183" s="226">
        <v>632461.62068965519</v>
      </c>
      <c r="D183" s="226">
        <v>29</v>
      </c>
      <c r="F183" s="240" t="s">
        <v>160</v>
      </c>
      <c r="G183" s="241">
        <v>649358.43589743588</v>
      </c>
      <c r="H183" s="242">
        <v>78</v>
      </c>
    </row>
    <row r="184" spans="2:8" x14ac:dyDescent="0.25">
      <c r="B184" s="225" t="s">
        <v>136</v>
      </c>
      <c r="C184" s="226">
        <v>696533.33333333337</v>
      </c>
      <c r="D184" s="226">
        <v>3</v>
      </c>
      <c r="F184" s="240" t="s">
        <v>145</v>
      </c>
      <c r="G184" s="241">
        <v>637066.66666666663</v>
      </c>
      <c r="H184" s="242">
        <v>12</v>
      </c>
    </row>
    <row r="185" spans="2:8" x14ac:dyDescent="0.25">
      <c r="B185" s="225" t="s">
        <v>169</v>
      </c>
      <c r="C185" s="226">
        <v>649874.75</v>
      </c>
      <c r="D185" s="226">
        <v>4</v>
      </c>
      <c r="F185" s="243" t="s">
        <v>162</v>
      </c>
      <c r="G185" s="244">
        <v>635431.56200956937</v>
      </c>
      <c r="H185" s="245">
        <v>209</v>
      </c>
    </row>
    <row r="186" spans="2:8" x14ac:dyDescent="0.25">
      <c r="B186" s="225" t="s">
        <v>137</v>
      </c>
      <c r="C186" s="226">
        <v>600822.73466666671</v>
      </c>
      <c r="D186" s="226">
        <v>15</v>
      </c>
      <c r="F186" s="240" t="s">
        <v>71</v>
      </c>
      <c r="G186" s="241">
        <v>632461.62068965519</v>
      </c>
      <c r="H186" s="242">
        <v>29</v>
      </c>
    </row>
    <row r="187" spans="2:8" x14ac:dyDescent="0.25">
      <c r="B187" s="225" t="s">
        <v>138</v>
      </c>
      <c r="C187" s="226">
        <v>651830.4800000001</v>
      </c>
      <c r="D187" s="226">
        <v>3</v>
      </c>
      <c r="F187" s="240" t="s">
        <v>55</v>
      </c>
      <c r="G187" s="241">
        <v>624948.16666666663</v>
      </c>
      <c r="H187" s="242">
        <v>6</v>
      </c>
    </row>
    <row r="188" spans="2:8" x14ac:dyDescent="0.25">
      <c r="B188" s="225" t="s">
        <v>51</v>
      </c>
      <c r="C188" s="226">
        <v>604830.76923076925</v>
      </c>
      <c r="D188" s="226">
        <v>26</v>
      </c>
      <c r="F188" s="240" t="s">
        <v>51</v>
      </c>
      <c r="G188" s="241">
        <v>604830.76923076925</v>
      </c>
      <c r="H188" s="242">
        <v>26</v>
      </c>
    </row>
    <row r="189" spans="2:8" x14ac:dyDescent="0.25">
      <c r="B189" s="225" t="s">
        <v>160</v>
      </c>
      <c r="C189" s="226">
        <v>649358.43589743588</v>
      </c>
      <c r="D189" s="226">
        <v>78</v>
      </c>
      <c r="F189" s="240" t="s">
        <v>137</v>
      </c>
      <c r="G189" s="241">
        <v>600822.73466666671</v>
      </c>
      <c r="H189" s="242">
        <v>15</v>
      </c>
    </row>
    <row r="190" spans="2:8" x14ac:dyDescent="0.25">
      <c r="B190" s="246" t="s">
        <v>139</v>
      </c>
      <c r="C190" s="247">
        <v>656510.33333333337</v>
      </c>
      <c r="D190" s="247">
        <v>3</v>
      </c>
      <c r="F190" s="240" t="s">
        <v>134</v>
      </c>
      <c r="G190" s="241">
        <v>600560</v>
      </c>
      <c r="H190" s="242">
        <v>5</v>
      </c>
    </row>
    <row r="191" spans="2:8" x14ac:dyDescent="0.25">
      <c r="B191" s="234" t="s">
        <v>162</v>
      </c>
      <c r="C191" s="235">
        <v>635431.56200956937</v>
      </c>
      <c r="D191" s="235">
        <v>209</v>
      </c>
      <c r="F191" s="250" t="s">
        <v>54</v>
      </c>
      <c r="G191" s="251">
        <v>578166.66666666663</v>
      </c>
      <c r="H191" s="252">
        <v>3</v>
      </c>
    </row>
    <row r="192" spans="2:8" x14ac:dyDescent="0.25">
      <c r="B192" s="215" t="s">
        <v>83</v>
      </c>
      <c r="C192" s="273"/>
      <c r="D192" s="274"/>
      <c r="F192" s="215" t="s">
        <v>83</v>
      </c>
      <c r="G192" s="273"/>
      <c r="H192" s="274"/>
    </row>
    <row r="193" spans="2:8" x14ac:dyDescent="0.25">
      <c r="B193" s="221" t="s">
        <v>50</v>
      </c>
      <c r="C193" s="255" t="s">
        <v>4</v>
      </c>
      <c r="D193" s="256" t="s">
        <v>5</v>
      </c>
      <c r="F193" s="263" t="s">
        <v>50</v>
      </c>
      <c r="G193" s="264" t="s">
        <v>4</v>
      </c>
      <c r="H193" s="265" t="s">
        <v>5</v>
      </c>
    </row>
    <row r="194" spans="2:8" x14ac:dyDescent="0.25">
      <c r="B194" s="225" t="s">
        <v>167</v>
      </c>
      <c r="C194" s="226">
        <v>646370.56999999995</v>
      </c>
      <c r="D194" s="226">
        <v>12</v>
      </c>
      <c r="F194" s="225" t="s">
        <v>132</v>
      </c>
      <c r="G194" s="226">
        <v>660325</v>
      </c>
      <c r="H194" s="227">
        <v>4</v>
      </c>
    </row>
    <row r="195" spans="2:8" x14ac:dyDescent="0.25">
      <c r="B195" s="225" t="s">
        <v>52</v>
      </c>
      <c r="C195" s="226">
        <v>561366.66666666663</v>
      </c>
      <c r="D195" s="226">
        <v>6</v>
      </c>
      <c r="F195" s="225" t="s">
        <v>167</v>
      </c>
      <c r="G195" s="226">
        <v>646370.56999999995</v>
      </c>
      <c r="H195" s="227">
        <v>12</v>
      </c>
    </row>
    <row r="196" spans="2:8" x14ac:dyDescent="0.25">
      <c r="B196" s="240" t="s">
        <v>55</v>
      </c>
      <c r="C196" s="241">
        <v>622973.4</v>
      </c>
      <c r="D196" s="241">
        <v>5</v>
      </c>
      <c r="F196" s="225" t="s">
        <v>161</v>
      </c>
      <c r="G196" s="226">
        <v>628310</v>
      </c>
      <c r="H196" s="227">
        <v>10</v>
      </c>
    </row>
    <row r="197" spans="2:8" x14ac:dyDescent="0.25">
      <c r="B197" s="225" t="s">
        <v>132</v>
      </c>
      <c r="C197" s="226">
        <v>660325</v>
      </c>
      <c r="D197" s="226">
        <v>4</v>
      </c>
      <c r="F197" s="225" t="s">
        <v>55</v>
      </c>
      <c r="G197" s="226">
        <v>622973.4</v>
      </c>
      <c r="H197" s="227">
        <v>5</v>
      </c>
    </row>
    <row r="198" spans="2:8" x14ac:dyDescent="0.25">
      <c r="B198" s="225" t="s">
        <v>56</v>
      </c>
      <c r="C198" s="226">
        <v>602850</v>
      </c>
      <c r="D198" s="226">
        <v>8</v>
      </c>
      <c r="F198" s="225" t="s">
        <v>136</v>
      </c>
      <c r="G198" s="226">
        <v>609296.33333333337</v>
      </c>
      <c r="H198" s="227">
        <v>9</v>
      </c>
    </row>
    <row r="199" spans="2:8" x14ac:dyDescent="0.25">
      <c r="B199" s="225" t="s">
        <v>172</v>
      </c>
      <c r="C199" s="226">
        <v>568846</v>
      </c>
      <c r="D199" s="226">
        <v>7</v>
      </c>
      <c r="F199" s="225" t="s">
        <v>56</v>
      </c>
      <c r="G199" s="226">
        <v>602850</v>
      </c>
      <c r="H199" s="227">
        <v>8</v>
      </c>
    </row>
    <row r="200" spans="2:8" x14ac:dyDescent="0.25">
      <c r="B200" s="225" t="s">
        <v>168</v>
      </c>
      <c r="C200" s="226">
        <v>599893.75</v>
      </c>
      <c r="D200" s="226">
        <v>16</v>
      </c>
      <c r="F200" s="225" t="s">
        <v>168</v>
      </c>
      <c r="G200" s="226">
        <v>599893.75</v>
      </c>
      <c r="H200" s="227">
        <v>16</v>
      </c>
    </row>
    <row r="201" spans="2:8" x14ac:dyDescent="0.25">
      <c r="B201" s="225" t="s">
        <v>71</v>
      </c>
      <c r="C201" s="226">
        <v>552754.45454545459</v>
      </c>
      <c r="D201" s="226">
        <v>11</v>
      </c>
      <c r="F201" s="231" t="s">
        <v>162</v>
      </c>
      <c r="G201" s="232">
        <v>592591.27500000002</v>
      </c>
      <c r="H201" s="233">
        <v>136</v>
      </c>
    </row>
    <row r="202" spans="2:8" x14ac:dyDescent="0.25">
      <c r="B202" s="225" t="s">
        <v>136</v>
      </c>
      <c r="C202" s="226">
        <v>609296.33333333337</v>
      </c>
      <c r="D202" s="226">
        <v>9</v>
      </c>
      <c r="F202" s="225" t="s">
        <v>138</v>
      </c>
      <c r="G202" s="226">
        <v>586863.42000000004</v>
      </c>
      <c r="H202" s="227">
        <v>4</v>
      </c>
    </row>
    <row r="203" spans="2:8" x14ac:dyDescent="0.25">
      <c r="B203" s="225" t="s">
        <v>137</v>
      </c>
      <c r="C203" s="226">
        <v>553237.42666666664</v>
      </c>
      <c r="D203" s="226">
        <v>3</v>
      </c>
      <c r="F203" s="228" t="s">
        <v>172</v>
      </c>
      <c r="G203" s="229">
        <v>568846</v>
      </c>
      <c r="H203" s="230">
        <v>7</v>
      </c>
    </row>
    <row r="204" spans="2:8" x14ac:dyDescent="0.25">
      <c r="B204" s="225" t="s">
        <v>138</v>
      </c>
      <c r="C204" s="226">
        <v>586863.42000000004</v>
      </c>
      <c r="D204" s="226">
        <v>4</v>
      </c>
      <c r="F204" s="225" t="s">
        <v>51</v>
      </c>
      <c r="G204" s="226">
        <v>567944.4444444445</v>
      </c>
      <c r="H204" s="227">
        <v>9</v>
      </c>
    </row>
    <row r="205" spans="2:8" x14ac:dyDescent="0.25">
      <c r="B205" s="225" t="s">
        <v>51</v>
      </c>
      <c r="C205" s="226">
        <v>567944.4444444445</v>
      </c>
      <c r="D205" s="226">
        <v>9</v>
      </c>
      <c r="F205" s="225" t="s">
        <v>52</v>
      </c>
      <c r="G205" s="226">
        <v>561366.66666666663</v>
      </c>
      <c r="H205" s="227">
        <v>6</v>
      </c>
    </row>
    <row r="206" spans="2:8" x14ac:dyDescent="0.25">
      <c r="B206" s="225" t="s">
        <v>160</v>
      </c>
      <c r="C206" s="226">
        <v>542370.66666666663</v>
      </c>
      <c r="D206" s="226">
        <v>18</v>
      </c>
      <c r="F206" s="225" t="s">
        <v>137</v>
      </c>
      <c r="G206" s="226">
        <v>553237.42666666664</v>
      </c>
      <c r="H206" s="227">
        <v>3</v>
      </c>
    </row>
    <row r="207" spans="2:8" x14ac:dyDescent="0.25">
      <c r="B207" s="246" t="s">
        <v>161</v>
      </c>
      <c r="C207" s="247">
        <v>628310</v>
      </c>
      <c r="D207" s="247">
        <v>10</v>
      </c>
      <c r="F207" s="225" t="s">
        <v>71</v>
      </c>
      <c r="G207" s="226">
        <v>552754.45454545459</v>
      </c>
      <c r="H207" s="227">
        <v>11</v>
      </c>
    </row>
    <row r="208" spans="2:8" x14ac:dyDescent="0.25">
      <c r="B208" s="234" t="s">
        <v>162</v>
      </c>
      <c r="C208" s="235">
        <v>592591.27500000002</v>
      </c>
      <c r="D208" s="235">
        <v>136</v>
      </c>
      <c r="F208" s="236" t="s">
        <v>160</v>
      </c>
      <c r="G208" s="237">
        <v>542370.66666666663</v>
      </c>
      <c r="H208" s="238">
        <v>18</v>
      </c>
    </row>
    <row r="210" spans="2:8" x14ac:dyDescent="0.25">
      <c r="B210" s="215" t="s">
        <v>84</v>
      </c>
      <c r="C210" s="216"/>
      <c r="D210" s="217"/>
      <c r="F210" s="215" t="s">
        <v>84</v>
      </c>
      <c r="G210" s="216"/>
      <c r="H210" s="217"/>
    </row>
    <row r="211" spans="2:8" x14ac:dyDescent="0.25">
      <c r="B211" s="221" t="s">
        <v>50</v>
      </c>
      <c r="C211" s="255" t="s">
        <v>4</v>
      </c>
      <c r="D211" s="255" t="s">
        <v>5</v>
      </c>
      <c r="F211" s="221" t="s">
        <v>50</v>
      </c>
      <c r="G211" s="255" t="s">
        <v>4</v>
      </c>
      <c r="H211" s="272" t="s">
        <v>5</v>
      </c>
    </row>
    <row r="212" spans="2:8" x14ac:dyDescent="0.25">
      <c r="B212" s="225" t="s">
        <v>174</v>
      </c>
      <c r="C212" s="226">
        <v>666100</v>
      </c>
      <c r="D212" s="226">
        <v>4</v>
      </c>
      <c r="F212" s="225" t="s">
        <v>173</v>
      </c>
      <c r="G212" s="226">
        <v>744488.33333333337</v>
      </c>
      <c r="H212" s="227">
        <v>3</v>
      </c>
    </row>
    <row r="213" spans="2:8" x14ac:dyDescent="0.25">
      <c r="B213" s="225" t="s">
        <v>167</v>
      </c>
      <c r="C213" s="226">
        <v>733293.25391304342</v>
      </c>
      <c r="D213" s="226">
        <v>46</v>
      </c>
      <c r="F213" s="225" t="s">
        <v>167</v>
      </c>
      <c r="G213" s="226">
        <v>733293.25391304342</v>
      </c>
      <c r="H213" s="227">
        <v>46</v>
      </c>
    </row>
    <row r="214" spans="2:8" x14ac:dyDescent="0.25">
      <c r="B214" s="225" t="s">
        <v>57</v>
      </c>
      <c r="C214" s="226">
        <v>649879.98399999994</v>
      </c>
      <c r="D214" s="226">
        <v>5</v>
      </c>
      <c r="F214" s="225" t="s">
        <v>140</v>
      </c>
      <c r="G214" s="226">
        <v>711300</v>
      </c>
      <c r="H214" s="227">
        <v>17</v>
      </c>
    </row>
    <row r="215" spans="2:8" x14ac:dyDescent="0.25">
      <c r="B215" s="240" t="s">
        <v>52</v>
      </c>
      <c r="C215" s="241">
        <v>664320</v>
      </c>
      <c r="D215" s="241">
        <v>5</v>
      </c>
      <c r="F215" s="225" t="s">
        <v>136</v>
      </c>
      <c r="G215" s="226">
        <v>702814.48936170212</v>
      </c>
      <c r="H215" s="227">
        <v>47</v>
      </c>
    </row>
    <row r="216" spans="2:8" x14ac:dyDescent="0.25">
      <c r="B216" s="225" t="s">
        <v>55</v>
      </c>
      <c r="C216" s="226">
        <v>641699.28571428568</v>
      </c>
      <c r="D216" s="226">
        <v>35</v>
      </c>
      <c r="F216" s="225" t="s">
        <v>132</v>
      </c>
      <c r="G216" s="226">
        <v>692900</v>
      </c>
      <c r="H216" s="227">
        <v>3</v>
      </c>
    </row>
    <row r="217" spans="2:8" x14ac:dyDescent="0.25">
      <c r="B217" s="225" t="s">
        <v>132</v>
      </c>
      <c r="C217" s="226">
        <v>692900</v>
      </c>
      <c r="D217" s="226">
        <v>3</v>
      </c>
      <c r="F217" s="225" t="s">
        <v>171</v>
      </c>
      <c r="G217" s="226">
        <v>685016.66666666663</v>
      </c>
      <c r="H217" s="227">
        <v>18</v>
      </c>
    </row>
    <row r="218" spans="2:8" x14ac:dyDescent="0.25">
      <c r="B218" s="225" t="s">
        <v>56</v>
      </c>
      <c r="C218" s="226">
        <v>668402.72222222225</v>
      </c>
      <c r="D218" s="226">
        <v>36</v>
      </c>
      <c r="F218" s="225" t="s">
        <v>172</v>
      </c>
      <c r="G218" s="226">
        <v>681071.79487179487</v>
      </c>
      <c r="H218" s="227">
        <v>39</v>
      </c>
    </row>
    <row r="219" spans="2:8" x14ac:dyDescent="0.25">
      <c r="B219" s="225" t="s">
        <v>134</v>
      </c>
      <c r="C219" s="226">
        <v>602571.42857142852</v>
      </c>
      <c r="D219" s="226">
        <v>7</v>
      </c>
      <c r="F219" s="225" t="s">
        <v>157</v>
      </c>
      <c r="G219" s="226">
        <v>673100</v>
      </c>
      <c r="H219" s="227">
        <v>4</v>
      </c>
    </row>
    <row r="220" spans="2:8" x14ac:dyDescent="0.25">
      <c r="B220" s="225" t="s">
        <v>172</v>
      </c>
      <c r="C220" s="226">
        <v>681071.79487179487</v>
      </c>
      <c r="D220" s="226">
        <v>39</v>
      </c>
      <c r="F220" s="225" t="s">
        <v>168</v>
      </c>
      <c r="G220" s="226">
        <v>670256.48148148146</v>
      </c>
      <c r="H220" s="227">
        <v>108</v>
      </c>
    </row>
    <row r="221" spans="2:8" x14ac:dyDescent="0.25">
      <c r="B221" s="225" t="s">
        <v>157</v>
      </c>
      <c r="C221" s="226">
        <v>673100</v>
      </c>
      <c r="D221" s="226">
        <v>4</v>
      </c>
      <c r="F221" s="225" t="s">
        <v>56</v>
      </c>
      <c r="G221" s="226">
        <v>668402.72222222225</v>
      </c>
      <c r="H221" s="227">
        <v>36</v>
      </c>
    </row>
    <row r="222" spans="2:8" x14ac:dyDescent="0.25">
      <c r="B222" s="225" t="s">
        <v>145</v>
      </c>
      <c r="C222" s="226">
        <v>661099.4615384615</v>
      </c>
      <c r="D222" s="226">
        <v>52</v>
      </c>
      <c r="F222" s="225" t="s">
        <v>169</v>
      </c>
      <c r="G222" s="226">
        <v>666360</v>
      </c>
      <c r="H222" s="227">
        <v>15</v>
      </c>
    </row>
    <row r="223" spans="2:8" x14ac:dyDescent="0.25">
      <c r="B223" s="225" t="s">
        <v>168</v>
      </c>
      <c r="C223" s="226">
        <v>670256.48148148146</v>
      </c>
      <c r="D223" s="226">
        <v>108</v>
      </c>
      <c r="F223" s="225" t="s">
        <v>174</v>
      </c>
      <c r="G223" s="226">
        <v>666100</v>
      </c>
      <c r="H223" s="227">
        <v>4</v>
      </c>
    </row>
    <row r="224" spans="2:8" x14ac:dyDescent="0.25">
      <c r="B224" s="225" t="s">
        <v>141</v>
      </c>
      <c r="C224" s="226">
        <v>603925</v>
      </c>
      <c r="D224" s="226">
        <v>8</v>
      </c>
      <c r="F224" s="225" t="s">
        <v>52</v>
      </c>
      <c r="G224" s="226">
        <v>664320</v>
      </c>
      <c r="H224" s="227">
        <v>5</v>
      </c>
    </row>
    <row r="225" spans="2:8" x14ac:dyDescent="0.25">
      <c r="B225" s="225" t="s">
        <v>140</v>
      </c>
      <c r="C225" s="226">
        <v>711300</v>
      </c>
      <c r="D225" s="226">
        <v>17</v>
      </c>
      <c r="F225" s="225" t="s">
        <v>145</v>
      </c>
      <c r="G225" s="226">
        <v>661099.4615384615</v>
      </c>
      <c r="H225" s="227">
        <v>52</v>
      </c>
    </row>
    <row r="226" spans="2:8" x14ac:dyDescent="0.25">
      <c r="B226" s="225" t="s">
        <v>71</v>
      </c>
      <c r="C226" s="226">
        <v>640958.75888888887</v>
      </c>
      <c r="D226" s="226">
        <v>72</v>
      </c>
      <c r="F226" s="231" t="s">
        <v>162</v>
      </c>
      <c r="G226" s="232">
        <v>659545.5385194479</v>
      </c>
      <c r="H226" s="233">
        <v>797</v>
      </c>
    </row>
    <row r="227" spans="2:8" x14ac:dyDescent="0.25">
      <c r="B227" s="225" t="s">
        <v>136</v>
      </c>
      <c r="C227" s="226">
        <v>702814.48936170212</v>
      </c>
      <c r="D227" s="226">
        <v>47</v>
      </c>
      <c r="F227" s="225" t="s">
        <v>57</v>
      </c>
      <c r="G227" s="226">
        <v>649879.98399999994</v>
      </c>
      <c r="H227" s="227">
        <v>5</v>
      </c>
    </row>
    <row r="228" spans="2:8" x14ac:dyDescent="0.25">
      <c r="B228" s="225" t="s">
        <v>158</v>
      </c>
      <c r="C228" s="226">
        <v>645000</v>
      </c>
      <c r="D228" s="226">
        <v>4</v>
      </c>
      <c r="F228" s="228" t="s">
        <v>158</v>
      </c>
      <c r="G228" s="229">
        <v>645000</v>
      </c>
      <c r="H228" s="230">
        <v>4</v>
      </c>
    </row>
    <row r="229" spans="2:8" x14ac:dyDescent="0.25">
      <c r="B229" s="225" t="s">
        <v>169</v>
      </c>
      <c r="C229" s="226">
        <v>666360</v>
      </c>
      <c r="D229" s="226">
        <v>15</v>
      </c>
      <c r="F229" s="225" t="s">
        <v>55</v>
      </c>
      <c r="G229" s="226">
        <v>641699.28571428568</v>
      </c>
      <c r="H229" s="227">
        <v>35</v>
      </c>
    </row>
    <row r="230" spans="2:8" x14ac:dyDescent="0.25">
      <c r="B230" s="225" t="s">
        <v>173</v>
      </c>
      <c r="C230" s="226">
        <v>744488.33333333337</v>
      </c>
      <c r="D230" s="226">
        <v>3</v>
      </c>
      <c r="F230" s="225" t="s">
        <v>71</v>
      </c>
      <c r="G230" s="226">
        <v>640958.75888888887</v>
      </c>
      <c r="H230" s="227">
        <v>72</v>
      </c>
    </row>
    <row r="231" spans="2:8" x14ac:dyDescent="0.25">
      <c r="B231" s="225" t="s">
        <v>137</v>
      </c>
      <c r="C231" s="226">
        <v>627698.39862068964</v>
      </c>
      <c r="D231" s="226">
        <v>58</v>
      </c>
      <c r="F231" s="225" t="s">
        <v>161</v>
      </c>
      <c r="G231" s="226">
        <v>637960</v>
      </c>
      <c r="H231" s="227">
        <v>5</v>
      </c>
    </row>
    <row r="232" spans="2:8" x14ac:dyDescent="0.25">
      <c r="B232" s="225" t="s">
        <v>51</v>
      </c>
      <c r="C232" s="226">
        <v>630678.94736842101</v>
      </c>
      <c r="D232" s="226">
        <v>76</v>
      </c>
      <c r="F232" s="225" t="s">
        <v>160</v>
      </c>
      <c r="G232" s="226">
        <v>637441.6</v>
      </c>
      <c r="H232" s="227">
        <v>125</v>
      </c>
    </row>
    <row r="233" spans="2:8" x14ac:dyDescent="0.25">
      <c r="B233" s="225" t="s">
        <v>160</v>
      </c>
      <c r="C233" s="226">
        <v>637441.6</v>
      </c>
      <c r="D233" s="226">
        <v>125</v>
      </c>
      <c r="F233" s="225" t="s">
        <v>51</v>
      </c>
      <c r="G233" s="226">
        <v>630678.94736842101</v>
      </c>
      <c r="H233" s="227">
        <v>76</v>
      </c>
    </row>
    <row r="234" spans="2:8" x14ac:dyDescent="0.25">
      <c r="B234" s="225" t="s">
        <v>161</v>
      </c>
      <c r="C234" s="226">
        <v>637960</v>
      </c>
      <c r="D234" s="226">
        <v>5</v>
      </c>
      <c r="F234" s="225" t="s">
        <v>137</v>
      </c>
      <c r="G234" s="226">
        <v>627698.39862068964</v>
      </c>
      <c r="H234" s="227">
        <v>58</v>
      </c>
    </row>
    <row r="235" spans="2:8" x14ac:dyDescent="0.25">
      <c r="B235" s="246" t="s">
        <v>171</v>
      </c>
      <c r="C235" s="247">
        <v>685016.66666666663</v>
      </c>
      <c r="D235" s="247">
        <v>18</v>
      </c>
      <c r="F235" s="225" t="s">
        <v>141</v>
      </c>
      <c r="G235" s="226">
        <v>603925</v>
      </c>
      <c r="H235" s="227">
        <v>8</v>
      </c>
    </row>
    <row r="236" spans="2:8" x14ac:dyDescent="0.25">
      <c r="B236" s="234" t="s">
        <v>162</v>
      </c>
      <c r="C236" s="235">
        <v>659545.5385194479</v>
      </c>
      <c r="D236" s="235">
        <v>797</v>
      </c>
      <c r="F236" s="236" t="s">
        <v>134</v>
      </c>
      <c r="G236" s="237">
        <v>602571.42857142852</v>
      </c>
      <c r="H236" s="238">
        <v>7</v>
      </c>
    </row>
    <row r="238" spans="2:8" x14ac:dyDescent="0.25">
      <c r="B238" s="275" t="s">
        <v>85</v>
      </c>
      <c r="C238" s="216"/>
      <c r="D238" s="217"/>
      <c r="F238" s="275" t="s">
        <v>85</v>
      </c>
      <c r="G238" s="216"/>
      <c r="H238" s="217"/>
    </row>
    <row r="239" spans="2:8" x14ac:dyDescent="0.25">
      <c r="B239" s="276" t="s">
        <v>50</v>
      </c>
      <c r="C239" s="222" t="s">
        <v>4</v>
      </c>
      <c r="D239" s="256" t="s">
        <v>5</v>
      </c>
      <c r="F239" s="277" t="s">
        <v>50</v>
      </c>
      <c r="G239" s="278" t="s">
        <v>4</v>
      </c>
      <c r="H239" s="265" t="s">
        <v>5</v>
      </c>
    </row>
    <row r="240" spans="2:8" x14ac:dyDescent="0.25">
      <c r="B240" s="225" t="s">
        <v>167</v>
      </c>
      <c r="C240" s="226">
        <v>776453.32116279064</v>
      </c>
      <c r="D240" s="226">
        <v>43</v>
      </c>
      <c r="F240" s="225" t="s">
        <v>167</v>
      </c>
      <c r="G240" s="226">
        <v>776453.32116279064</v>
      </c>
      <c r="H240" s="227">
        <v>43</v>
      </c>
    </row>
    <row r="241" spans="2:8" x14ac:dyDescent="0.25">
      <c r="B241" s="225" t="s">
        <v>57</v>
      </c>
      <c r="C241" s="226">
        <v>736149.99066666677</v>
      </c>
      <c r="D241" s="226">
        <v>30</v>
      </c>
      <c r="F241" s="225" t="s">
        <v>160</v>
      </c>
      <c r="G241" s="226">
        <v>751100</v>
      </c>
      <c r="H241" s="227">
        <v>5</v>
      </c>
    </row>
    <row r="242" spans="2:8" x14ac:dyDescent="0.25">
      <c r="B242" s="225" t="s">
        <v>55</v>
      </c>
      <c r="C242" s="226">
        <v>677557.22580645164</v>
      </c>
      <c r="D242" s="226">
        <v>62</v>
      </c>
      <c r="F242" s="225" t="s">
        <v>171</v>
      </c>
      <c r="G242" s="226">
        <v>736525.9214814814</v>
      </c>
      <c r="H242" s="227">
        <v>27</v>
      </c>
    </row>
    <row r="243" spans="2:8" x14ac:dyDescent="0.25">
      <c r="B243" s="225" t="s">
        <v>56</v>
      </c>
      <c r="C243" s="226">
        <v>719699.5</v>
      </c>
      <c r="D243" s="226">
        <v>12</v>
      </c>
      <c r="F243" s="225" t="s">
        <v>57</v>
      </c>
      <c r="G243" s="226">
        <v>736149.99066666677</v>
      </c>
      <c r="H243" s="227">
        <v>30</v>
      </c>
    </row>
    <row r="244" spans="2:8" x14ac:dyDescent="0.25">
      <c r="B244" s="225" t="s">
        <v>168</v>
      </c>
      <c r="C244" s="226">
        <v>704640</v>
      </c>
      <c r="D244" s="226">
        <v>5</v>
      </c>
      <c r="F244" s="269" t="s">
        <v>162</v>
      </c>
      <c r="G244" s="270">
        <v>723586.0830049261</v>
      </c>
      <c r="H244" s="271">
        <v>203</v>
      </c>
    </row>
    <row r="245" spans="2:8" x14ac:dyDescent="0.25">
      <c r="B245" s="225" t="s">
        <v>141</v>
      </c>
      <c r="C245" s="226">
        <v>679272.72727272729</v>
      </c>
      <c r="D245" s="226">
        <v>11</v>
      </c>
      <c r="F245" s="225" t="s">
        <v>56</v>
      </c>
      <c r="G245" s="226">
        <v>719699.5</v>
      </c>
      <c r="H245" s="227">
        <v>12</v>
      </c>
    </row>
    <row r="246" spans="2:8" x14ac:dyDescent="0.25">
      <c r="B246" s="225" t="s">
        <v>160</v>
      </c>
      <c r="C246" s="226">
        <v>751100</v>
      </c>
      <c r="D246" s="226">
        <v>5</v>
      </c>
      <c r="F246" s="225" t="s">
        <v>168</v>
      </c>
      <c r="G246" s="226">
        <v>704640</v>
      </c>
      <c r="H246" s="227">
        <v>5</v>
      </c>
    </row>
    <row r="247" spans="2:8" x14ac:dyDescent="0.25">
      <c r="B247" s="246" t="s">
        <v>171</v>
      </c>
      <c r="C247" s="247">
        <v>736525.9214814814</v>
      </c>
      <c r="D247" s="247">
        <v>27</v>
      </c>
      <c r="F247" s="225" t="s">
        <v>141</v>
      </c>
      <c r="G247" s="226">
        <v>679272.72727272729</v>
      </c>
      <c r="H247" s="227">
        <v>11</v>
      </c>
    </row>
    <row r="248" spans="2:8" x14ac:dyDescent="0.25">
      <c r="B248" s="234" t="s">
        <v>162</v>
      </c>
      <c r="C248" s="235">
        <v>723586.0830049261</v>
      </c>
      <c r="D248" s="235">
        <v>203</v>
      </c>
      <c r="F248" s="236" t="s">
        <v>55</v>
      </c>
      <c r="G248" s="237">
        <v>677557.22580645164</v>
      </c>
      <c r="H248" s="238">
        <v>62</v>
      </c>
    </row>
    <row r="250" spans="2:8" x14ac:dyDescent="0.25">
      <c r="B250" s="215" t="s">
        <v>86</v>
      </c>
      <c r="C250" s="216"/>
      <c r="D250" s="217"/>
      <c r="F250" s="215" t="s">
        <v>86</v>
      </c>
      <c r="G250" s="216"/>
      <c r="H250" s="217"/>
    </row>
    <row r="251" spans="2:8" x14ac:dyDescent="0.25">
      <c r="B251" s="221" t="s">
        <v>50</v>
      </c>
      <c r="C251" s="222" t="s">
        <v>4</v>
      </c>
      <c r="D251" s="256" t="s">
        <v>5</v>
      </c>
      <c r="F251" s="221" t="s">
        <v>50</v>
      </c>
      <c r="G251" s="222" t="s">
        <v>4</v>
      </c>
      <c r="H251" s="257" t="s">
        <v>5</v>
      </c>
    </row>
    <row r="252" spans="2:8" x14ac:dyDescent="0.25">
      <c r="B252" s="225" t="s">
        <v>167</v>
      </c>
      <c r="C252" s="226">
        <v>871955.82969696983</v>
      </c>
      <c r="D252" s="226">
        <v>66</v>
      </c>
      <c r="F252" s="225" t="s">
        <v>140</v>
      </c>
      <c r="G252" s="226">
        <v>913055.5555555555</v>
      </c>
      <c r="H252" s="227">
        <v>9</v>
      </c>
    </row>
    <row r="253" spans="2:8" x14ac:dyDescent="0.25">
      <c r="B253" s="225" t="s">
        <v>57</v>
      </c>
      <c r="C253" s="226">
        <v>902791.93348837213</v>
      </c>
      <c r="D253" s="226">
        <v>86</v>
      </c>
      <c r="F253" s="225" t="s">
        <v>57</v>
      </c>
      <c r="G253" s="226">
        <v>902791.93348837213</v>
      </c>
      <c r="H253" s="227">
        <v>86</v>
      </c>
    </row>
    <row r="254" spans="2:8" x14ac:dyDescent="0.25">
      <c r="B254" s="225" t="s">
        <v>55</v>
      </c>
      <c r="C254" s="226">
        <v>795109.50574712642</v>
      </c>
      <c r="D254" s="226">
        <v>87</v>
      </c>
      <c r="F254" s="225" t="s">
        <v>167</v>
      </c>
      <c r="G254" s="226">
        <v>871955.82969696983</v>
      </c>
      <c r="H254" s="227">
        <v>66</v>
      </c>
    </row>
    <row r="255" spans="2:8" x14ac:dyDescent="0.25">
      <c r="B255" s="225" t="s">
        <v>56</v>
      </c>
      <c r="C255" s="226">
        <v>798063.33333333337</v>
      </c>
      <c r="D255" s="226">
        <v>12</v>
      </c>
      <c r="F255" s="228" t="s">
        <v>171</v>
      </c>
      <c r="G255" s="229">
        <v>871607.23076923075</v>
      </c>
      <c r="H255" s="230">
        <v>13</v>
      </c>
    </row>
    <row r="256" spans="2:8" x14ac:dyDescent="0.25">
      <c r="B256" s="225" t="s">
        <v>172</v>
      </c>
      <c r="C256" s="226">
        <v>747758.82352941181</v>
      </c>
      <c r="D256" s="226">
        <v>17</v>
      </c>
      <c r="F256" s="225" t="s">
        <v>160</v>
      </c>
      <c r="G256" s="226">
        <v>867383.33333333337</v>
      </c>
      <c r="H256" s="227">
        <v>12</v>
      </c>
    </row>
    <row r="257" spans="2:8" x14ac:dyDescent="0.25">
      <c r="B257" s="225" t="s">
        <v>145</v>
      </c>
      <c r="C257" s="226">
        <v>790293.57142857148</v>
      </c>
      <c r="D257" s="226">
        <v>7</v>
      </c>
      <c r="F257" s="231" t="s">
        <v>162</v>
      </c>
      <c r="G257" s="232">
        <v>832129.24144927529</v>
      </c>
      <c r="H257" s="233">
        <v>414</v>
      </c>
    </row>
    <row r="258" spans="2:8" x14ac:dyDescent="0.25">
      <c r="B258" s="225" t="s">
        <v>168</v>
      </c>
      <c r="C258" s="226">
        <v>761946.66666666663</v>
      </c>
      <c r="D258" s="226">
        <v>30</v>
      </c>
      <c r="F258" s="225" t="s">
        <v>137</v>
      </c>
      <c r="G258" s="226">
        <v>825527.73</v>
      </c>
      <c r="H258" s="227">
        <v>4</v>
      </c>
    </row>
    <row r="259" spans="2:8" x14ac:dyDescent="0.25">
      <c r="B259" s="225" t="s">
        <v>141</v>
      </c>
      <c r="C259" s="226">
        <v>750844.4444444445</v>
      </c>
      <c r="D259" s="226">
        <v>18</v>
      </c>
      <c r="F259" s="225" t="s">
        <v>136</v>
      </c>
      <c r="G259" s="226">
        <v>818408.6451612903</v>
      </c>
      <c r="H259" s="227">
        <v>31</v>
      </c>
    </row>
    <row r="260" spans="2:8" x14ac:dyDescent="0.25">
      <c r="B260" s="225" t="s">
        <v>140</v>
      </c>
      <c r="C260" s="226">
        <v>913055.5555555555</v>
      </c>
      <c r="D260" s="226">
        <v>9</v>
      </c>
      <c r="F260" s="225" t="s">
        <v>71</v>
      </c>
      <c r="G260" s="226">
        <v>806916.66666666663</v>
      </c>
      <c r="H260" s="227">
        <v>6</v>
      </c>
    </row>
    <row r="261" spans="2:8" x14ac:dyDescent="0.25">
      <c r="B261" s="225" t="s">
        <v>71</v>
      </c>
      <c r="C261" s="226">
        <v>806916.66666666663</v>
      </c>
      <c r="D261" s="226">
        <v>6</v>
      </c>
      <c r="F261" s="225" t="s">
        <v>56</v>
      </c>
      <c r="G261" s="226">
        <v>798063.33333333337</v>
      </c>
      <c r="H261" s="227">
        <v>12</v>
      </c>
    </row>
    <row r="262" spans="2:8" x14ac:dyDescent="0.25">
      <c r="B262" s="225" t="s">
        <v>136</v>
      </c>
      <c r="C262" s="226">
        <v>818408.6451612903</v>
      </c>
      <c r="D262" s="226">
        <v>31</v>
      </c>
      <c r="F262" s="225" t="s">
        <v>55</v>
      </c>
      <c r="G262" s="226">
        <v>795109.50574712642</v>
      </c>
      <c r="H262" s="227">
        <v>87</v>
      </c>
    </row>
    <row r="263" spans="2:8" x14ac:dyDescent="0.25">
      <c r="B263" s="225" t="s">
        <v>169</v>
      </c>
      <c r="C263" s="226">
        <v>734375</v>
      </c>
      <c r="D263" s="226">
        <v>4</v>
      </c>
      <c r="F263" s="225" t="s">
        <v>145</v>
      </c>
      <c r="G263" s="226">
        <v>790293.57142857148</v>
      </c>
      <c r="H263" s="227">
        <v>7</v>
      </c>
    </row>
    <row r="264" spans="2:8" x14ac:dyDescent="0.25">
      <c r="B264" s="225" t="s">
        <v>137</v>
      </c>
      <c r="C264" s="226">
        <v>825527.73</v>
      </c>
      <c r="D264" s="226">
        <v>4</v>
      </c>
      <c r="F264" s="225" t="s">
        <v>51</v>
      </c>
      <c r="G264" s="226">
        <v>785311.11111111112</v>
      </c>
      <c r="H264" s="227">
        <v>9</v>
      </c>
    </row>
    <row r="265" spans="2:8" x14ac:dyDescent="0.25">
      <c r="B265" s="225" t="s">
        <v>51</v>
      </c>
      <c r="C265" s="226">
        <v>785311.11111111112</v>
      </c>
      <c r="D265" s="226">
        <v>9</v>
      </c>
      <c r="F265" s="225" t="s">
        <v>168</v>
      </c>
      <c r="G265" s="226">
        <v>761946.66666666663</v>
      </c>
      <c r="H265" s="227">
        <v>30</v>
      </c>
    </row>
    <row r="266" spans="2:8" x14ac:dyDescent="0.25">
      <c r="B266" s="225" t="s">
        <v>160</v>
      </c>
      <c r="C266" s="226">
        <v>867383.33333333337</v>
      </c>
      <c r="D266" s="226">
        <v>12</v>
      </c>
      <c r="F266" s="225" t="s">
        <v>141</v>
      </c>
      <c r="G266" s="226">
        <v>750844.4444444445</v>
      </c>
      <c r="H266" s="227">
        <v>18</v>
      </c>
    </row>
    <row r="267" spans="2:8" x14ac:dyDescent="0.25">
      <c r="B267" s="236" t="s">
        <v>171</v>
      </c>
      <c r="C267" s="237">
        <v>871607.23076923075</v>
      </c>
      <c r="D267" s="237">
        <v>13</v>
      </c>
      <c r="F267" s="225" t="s">
        <v>172</v>
      </c>
      <c r="G267" s="226">
        <v>747758.82352941181</v>
      </c>
      <c r="H267" s="227">
        <v>17</v>
      </c>
    </row>
    <row r="268" spans="2:8" x14ac:dyDescent="0.25">
      <c r="B268" s="234" t="s">
        <v>162</v>
      </c>
      <c r="C268" s="235">
        <v>832129.24144927529</v>
      </c>
      <c r="D268" s="235">
        <v>414</v>
      </c>
      <c r="F268" s="236" t="s">
        <v>169</v>
      </c>
      <c r="G268" s="237">
        <v>734375</v>
      </c>
      <c r="H268" s="238">
        <v>4</v>
      </c>
    </row>
    <row r="269" spans="2:8" x14ac:dyDescent="0.25">
      <c r="B269" s="279"/>
      <c r="C269" s="280"/>
      <c r="D269" s="280"/>
      <c r="F269" s="281"/>
      <c r="G269" s="282"/>
      <c r="H269" s="282"/>
    </row>
    <row r="270" spans="2:8" x14ac:dyDescent="0.25">
      <c r="B270" s="215" t="s">
        <v>194</v>
      </c>
      <c r="C270" s="216"/>
      <c r="D270" s="217"/>
      <c r="F270" s="215" t="s">
        <v>194</v>
      </c>
      <c r="G270" s="216"/>
      <c r="H270" s="217"/>
    </row>
    <row r="271" spans="2:8" x14ac:dyDescent="0.25">
      <c r="B271" s="221" t="s">
        <v>50</v>
      </c>
      <c r="C271" s="222" t="s">
        <v>4</v>
      </c>
      <c r="D271" s="256" t="s">
        <v>5</v>
      </c>
      <c r="F271" s="221" t="s">
        <v>50</v>
      </c>
      <c r="G271" s="222" t="s">
        <v>4</v>
      </c>
      <c r="H271" s="257" t="s">
        <v>5</v>
      </c>
    </row>
    <row r="272" spans="2:8" x14ac:dyDescent="0.25">
      <c r="B272" s="253" t="s">
        <v>167</v>
      </c>
      <c r="C272" s="283">
        <v>920229.15</v>
      </c>
      <c r="D272" s="283">
        <v>4</v>
      </c>
      <c r="F272" s="225" t="s">
        <v>160</v>
      </c>
      <c r="G272" s="226">
        <v>1122925</v>
      </c>
      <c r="H272" s="227">
        <v>4</v>
      </c>
    </row>
    <row r="273" spans="2:8" x14ac:dyDescent="0.25">
      <c r="B273" s="253" t="s">
        <v>55</v>
      </c>
      <c r="C273" s="283">
        <v>892477.83333333337</v>
      </c>
      <c r="D273" s="283">
        <v>24</v>
      </c>
      <c r="F273" s="225" t="s">
        <v>167</v>
      </c>
      <c r="G273" s="226">
        <v>920229.15</v>
      </c>
      <c r="H273" s="227">
        <v>4</v>
      </c>
    </row>
    <row r="274" spans="2:8" x14ac:dyDescent="0.25">
      <c r="B274" s="253" t="s">
        <v>168</v>
      </c>
      <c r="C274" s="283">
        <v>845666.66666666663</v>
      </c>
      <c r="D274" s="283">
        <v>18</v>
      </c>
      <c r="F274" s="231" t="s">
        <v>162</v>
      </c>
      <c r="G274" s="232">
        <v>901361.47687499993</v>
      </c>
      <c r="H274" s="233">
        <v>64</v>
      </c>
    </row>
    <row r="275" spans="2:8" x14ac:dyDescent="0.25">
      <c r="B275" s="253" t="s">
        <v>136</v>
      </c>
      <c r="C275" s="283">
        <v>901331</v>
      </c>
      <c r="D275" s="283">
        <v>4</v>
      </c>
      <c r="F275" s="225" t="s">
        <v>136</v>
      </c>
      <c r="G275" s="226">
        <v>901331</v>
      </c>
      <c r="H275" s="227">
        <v>4</v>
      </c>
    </row>
    <row r="276" spans="2:8" x14ac:dyDescent="0.25">
      <c r="B276" s="253" t="s">
        <v>169</v>
      </c>
      <c r="C276" s="283">
        <v>856542.85714285716</v>
      </c>
      <c r="D276" s="283">
        <v>7</v>
      </c>
      <c r="F276" s="225" t="s">
        <v>55</v>
      </c>
      <c r="G276" s="226">
        <v>892477.83333333337</v>
      </c>
      <c r="H276" s="227">
        <v>24</v>
      </c>
    </row>
    <row r="277" spans="2:8" x14ac:dyDescent="0.25">
      <c r="B277" s="284" t="s">
        <v>160</v>
      </c>
      <c r="C277" s="285">
        <v>1122925</v>
      </c>
      <c r="D277" s="285">
        <v>4</v>
      </c>
      <c r="F277" s="225" t="s">
        <v>169</v>
      </c>
      <c r="G277" s="226">
        <v>856542.85714285716</v>
      </c>
      <c r="H277" s="227">
        <v>7</v>
      </c>
    </row>
    <row r="278" spans="2:8" x14ac:dyDescent="0.25">
      <c r="B278" s="221" t="s">
        <v>162</v>
      </c>
      <c r="C278" s="286">
        <v>901361.47687499993</v>
      </c>
      <c r="D278" s="286">
        <v>64</v>
      </c>
      <c r="F278" s="236" t="s">
        <v>168</v>
      </c>
      <c r="G278" s="237">
        <v>845666.66666666663</v>
      </c>
      <c r="H278" s="238">
        <v>18</v>
      </c>
    </row>
    <row r="279" spans="2:8" x14ac:dyDescent="0.25">
      <c r="B279" s="279"/>
      <c r="C279" s="280"/>
      <c r="D279" s="280"/>
      <c r="F279" s="281"/>
      <c r="G279" s="282"/>
      <c r="H279" s="282"/>
    </row>
    <row r="280" spans="2:8" x14ac:dyDescent="0.25">
      <c r="B280" s="275" t="s">
        <v>31</v>
      </c>
      <c r="C280" s="216"/>
      <c r="D280" s="217"/>
      <c r="F280" s="215" t="s">
        <v>31</v>
      </c>
      <c r="G280" s="216"/>
      <c r="H280" s="217"/>
    </row>
    <row r="281" spans="2:8" x14ac:dyDescent="0.25">
      <c r="B281" s="276" t="s">
        <v>50</v>
      </c>
      <c r="C281" s="255" t="s">
        <v>4</v>
      </c>
      <c r="D281" s="256" t="s">
        <v>5</v>
      </c>
      <c r="F281" s="221" t="s">
        <v>50</v>
      </c>
      <c r="G281" s="255" t="s">
        <v>4</v>
      </c>
      <c r="H281" s="257" t="s">
        <v>5</v>
      </c>
    </row>
    <row r="282" spans="2:8" x14ac:dyDescent="0.25">
      <c r="B282" s="225" t="s">
        <v>52</v>
      </c>
      <c r="C282" s="226">
        <v>761144.4444444445</v>
      </c>
      <c r="D282" s="226">
        <v>9</v>
      </c>
      <c r="F282" s="225" t="s">
        <v>145</v>
      </c>
      <c r="G282" s="226">
        <v>774604.80000000005</v>
      </c>
      <c r="H282" s="227">
        <v>5</v>
      </c>
    </row>
    <row r="283" spans="2:8" x14ac:dyDescent="0.25">
      <c r="B283" s="225" t="s">
        <v>132</v>
      </c>
      <c r="C283" s="226">
        <v>697444.4444444445</v>
      </c>
      <c r="D283" s="226">
        <v>9</v>
      </c>
      <c r="F283" s="225" t="s">
        <v>52</v>
      </c>
      <c r="G283" s="226">
        <v>761144.4444444445</v>
      </c>
      <c r="H283" s="227">
        <v>9</v>
      </c>
    </row>
    <row r="284" spans="2:8" x14ac:dyDescent="0.25">
      <c r="B284" s="225" t="s">
        <v>49</v>
      </c>
      <c r="C284" s="226">
        <v>687624.52631578944</v>
      </c>
      <c r="D284" s="226">
        <v>19</v>
      </c>
      <c r="F284" s="225" t="s">
        <v>158</v>
      </c>
      <c r="G284" s="226">
        <v>742216.66666666663</v>
      </c>
      <c r="H284" s="227">
        <v>6</v>
      </c>
    </row>
    <row r="285" spans="2:8" x14ac:dyDescent="0.25">
      <c r="B285" s="225" t="s">
        <v>133</v>
      </c>
      <c r="C285" s="226">
        <v>682200</v>
      </c>
      <c r="D285" s="226">
        <v>15</v>
      </c>
      <c r="F285" s="225" t="s">
        <v>71</v>
      </c>
      <c r="G285" s="226">
        <v>722261.5384615385</v>
      </c>
      <c r="H285" s="227">
        <v>26</v>
      </c>
    </row>
    <row r="286" spans="2:8" x14ac:dyDescent="0.25">
      <c r="B286" s="225" t="s">
        <v>112</v>
      </c>
      <c r="C286" s="226">
        <v>696163.07692307688</v>
      </c>
      <c r="D286" s="226">
        <v>39</v>
      </c>
      <c r="F286" s="225" t="s">
        <v>136</v>
      </c>
      <c r="G286" s="226">
        <v>711120.3117948717</v>
      </c>
      <c r="H286" s="227">
        <v>39</v>
      </c>
    </row>
    <row r="287" spans="2:8" x14ac:dyDescent="0.25">
      <c r="B287" s="225" t="s">
        <v>134</v>
      </c>
      <c r="C287" s="226">
        <v>695740</v>
      </c>
      <c r="D287" s="226">
        <v>25</v>
      </c>
      <c r="F287" s="225" t="s">
        <v>139</v>
      </c>
      <c r="G287" s="226">
        <v>698452.21428571432</v>
      </c>
      <c r="H287" s="227">
        <v>56</v>
      </c>
    </row>
    <row r="288" spans="2:8" x14ac:dyDescent="0.25">
      <c r="B288" s="225" t="s">
        <v>145</v>
      </c>
      <c r="C288" s="226">
        <v>774604.80000000005</v>
      </c>
      <c r="D288" s="226">
        <v>5</v>
      </c>
      <c r="F288" s="225" t="s">
        <v>132</v>
      </c>
      <c r="G288" s="226">
        <v>697444.4444444445</v>
      </c>
      <c r="H288" s="227">
        <v>9</v>
      </c>
    </row>
    <row r="289" spans="2:9" x14ac:dyDescent="0.25">
      <c r="B289" s="225" t="s">
        <v>135</v>
      </c>
      <c r="C289" s="226">
        <v>697260.5</v>
      </c>
      <c r="D289" s="226">
        <v>4</v>
      </c>
      <c r="F289" s="225" t="s">
        <v>135</v>
      </c>
      <c r="G289" s="226">
        <v>697260.5</v>
      </c>
      <c r="H289" s="227">
        <v>4</v>
      </c>
    </row>
    <row r="290" spans="2:9" x14ac:dyDescent="0.25">
      <c r="B290" s="225" t="s">
        <v>71</v>
      </c>
      <c r="C290" s="226">
        <v>722261.5384615385</v>
      </c>
      <c r="D290" s="226">
        <v>26</v>
      </c>
      <c r="F290" s="225" t="s">
        <v>112</v>
      </c>
      <c r="G290" s="226">
        <v>696163.07692307688</v>
      </c>
      <c r="H290" s="227">
        <v>39</v>
      </c>
    </row>
    <row r="291" spans="2:9" x14ac:dyDescent="0.25">
      <c r="B291" s="225" t="s">
        <v>136</v>
      </c>
      <c r="C291" s="226">
        <v>711120.3117948717</v>
      </c>
      <c r="D291" s="226">
        <v>39</v>
      </c>
      <c r="F291" s="231" t="s">
        <v>162</v>
      </c>
      <c r="G291" s="232">
        <v>695770.15558974375</v>
      </c>
      <c r="H291" s="233">
        <v>390</v>
      </c>
    </row>
    <row r="292" spans="2:9" x14ac:dyDescent="0.25">
      <c r="B292" s="225" t="s">
        <v>158</v>
      </c>
      <c r="C292" s="226">
        <v>742216.66666666663</v>
      </c>
      <c r="D292" s="226">
        <v>6</v>
      </c>
      <c r="F292" s="228" t="s">
        <v>134</v>
      </c>
      <c r="G292" s="229">
        <v>695740</v>
      </c>
      <c r="H292" s="230">
        <v>25</v>
      </c>
    </row>
    <row r="293" spans="2:9" x14ac:dyDescent="0.25">
      <c r="B293" s="225" t="s">
        <v>137</v>
      </c>
      <c r="C293" s="226">
        <v>689083.0977777777</v>
      </c>
      <c r="D293" s="226">
        <v>36</v>
      </c>
      <c r="F293" s="225" t="s">
        <v>161</v>
      </c>
      <c r="G293" s="226">
        <v>689380</v>
      </c>
      <c r="H293" s="227">
        <v>10</v>
      </c>
    </row>
    <row r="294" spans="2:9" x14ac:dyDescent="0.25">
      <c r="B294" s="225" t="s">
        <v>138</v>
      </c>
      <c r="C294" s="226">
        <v>685557.87500000012</v>
      </c>
      <c r="D294" s="226">
        <v>32</v>
      </c>
      <c r="F294" s="225" t="s">
        <v>137</v>
      </c>
      <c r="G294" s="226">
        <v>689083.0977777777</v>
      </c>
      <c r="H294" s="227">
        <v>36</v>
      </c>
    </row>
    <row r="295" spans="2:9" ht="14.1" customHeight="1" x14ac:dyDescent="0.25">
      <c r="B295" s="225" t="s">
        <v>51</v>
      </c>
      <c r="C295" s="226">
        <v>666035.81818181823</v>
      </c>
      <c r="D295" s="226">
        <v>11</v>
      </c>
      <c r="F295" s="225" t="s">
        <v>49</v>
      </c>
      <c r="G295" s="226">
        <v>687624.52631578944</v>
      </c>
      <c r="H295" s="227">
        <v>19</v>
      </c>
    </row>
    <row r="296" spans="2:9" ht="14.1" customHeight="1" x14ac:dyDescent="0.25">
      <c r="B296" s="225" t="s">
        <v>160</v>
      </c>
      <c r="C296" s="226">
        <v>665295.88888888888</v>
      </c>
      <c r="D296" s="226">
        <v>45</v>
      </c>
      <c r="F296" s="225" t="s">
        <v>138</v>
      </c>
      <c r="G296" s="226">
        <v>685557.87500000012</v>
      </c>
      <c r="H296" s="227">
        <v>32</v>
      </c>
      <c r="I296" s="287"/>
    </row>
    <row r="297" spans="2:9" s="287" customFormat="1" ht="14.1" customHeight="1" x14ac:dyDescent="0.25">
      <c r="B297" s="225" t="s">
        <v>161</v>
      </c>
      <c r="C297" s="226">
        <v>689380</v>
      </c>
      <c r="D297" s="226">
        <v>10</v>
      </c>
      <c r="E297" s="99"/>
      <c r="F297" s="225" t="s">
        <v>133</v>
      </c>
      <c r="G297" s="226">
        <v>682200</v>
      </c>
      <c r="H297" s="227">
        <v>15</v>
      </c>
      <c r="I297" s="99"/>
    </row>
    <row r="298" spans="2:9" ht="14.1" customHeight="1" x14ac:dyDescent="0.25">
      <c r="B298" s="246" t="s">
        <v>139</v>
      </c>
      <c r="C298" s="247">
        <v>698452.21428571432</v>
      </c>
      <c r="D298" s="247">
        <v>56</v>
      </c>
      <c r="F298" s="225" t="s">
        <v>51</v>
      </c>
      <c r="G298" s="226">
        <v>666035.81818181823</v>
      </c>
      <c r="H298" s="227">
        <v>11</v>
      </c>
    </row>
    <row r="299" spans="2:9" ht="14.1" customHeight="1" x14ac:dyDescent="0.25">
      <c r="B299" s="248" t="s">
        <v>162</v>
      </c>
      <c r="C299" s="249">
        <v>695770.15558974375</v>
      </c>
      <c r="D299" s="249">
        <v>390</v>
      </c>
      <c r="F299" s="236" t="s">
        <v>160</v>
      </c>
      <c r="G299" s="237">
        <v>665295.88888888888</v>
      </c>
      <c r="H299" s="238">
        <v>45</v>
      </c>
    </row>
    <row r="300" spans="2:9" ht="14.1" customHeight="1" x14ac:dyDescent="0.25"/>
    <row r="301" spans="2:9" ht="14.1" customHeight="1" x14ac:dyDescent="0.25">
      <c r="B301" s="215" t="s">
        <v>32</v>
      </c>
      <c r="C301" s="216"/>
      <c r="D301" s="217"/>
      <c r="F301" s="275" t="s">
        <v>32</v>
      </c>
      <c r="G301" s="216"/>
      <c r="H301" s="217"/>
    </row>
    <row r="302" spans="2:9" ht="14.1" customHeight="1" x14ac:dyDescent="0.25">
      <c r="B302" s="221" t="s">
        <v>50</v>
      </c>
      <c r="C302" s="255" t="s">
        <v>4</v>
      </c>
      <c r="D302" s="256" t="s">
        <v>5</v>
      </c>
      <c r="F302" s="277" t="s">
        <v>50</v>
      </c>
      <c r="G302" s="264" t="s">
        <v>4</v>
      </c>
      <c r="H302" s="265" t="s">
        <v>5</v>
      </c>
    </row>
    <row r="303" spans="2:9" ht="14.1" customHeight="1" x14ac:dyDescent="0.25">
      <c r="B303" s="225" t="s">
        <v>132</v>
      </c>
      <c r="C303" s="226">
        <v>631725</v>
      </c>
      <c r="D303" s="226">
        <v>4</v>
      </c>
      <c r="F303" s="225" t="s">
        <v>136</v>
      </c>
      <c r="G303" s="226">
        <v>632538.22400000005</v>
      </c>
      <c r="H303" s="227">
        <v>10</v>
      </c>
    </row>
    <row r="304" spans="2:9" ht="14.1" customHeight="1" x14ac:dyDescent="0.25">
      <c r="B304" s="225" t="s">
        <v>112</v>
      </c>
      <c r="C304" s="226">
        <v>600342.22222222225</v>
      </c>
      <c r="D304" s="226">
        <v>9</v>
      </c>
      <c r="F304" s="225" t="s">
        <v>132</v>
      </c>
      <c r="G304" s="226">
        <v>631725</v>
      </c>
      <c r="H304" s="227">
        <v>4</v>
      </c>
    </row>
    <row r="305" spans="2:8" ht="14.1" customHeight="1" x14ac:dyDescent="0.25">
      <c r="B305" s="225" t="s">
        <v>134</v>
      </c>
      <c r="C305" s="226">
        <v>563700</v>
      </c>
      <c r="D305" s="226">
        <v>4</v>
      </c>
      <c r="E305" s="287"/>
      <c r="F305" s="225" t="s">
        <v>160</v>
      </c>
      <c r="G305" s="226">
        <v>627275</v>
      </c>
      <c r="H305" s="227">
        <v>12</v>
      </c>
    </row>
    <row r="306" spans="2:8" ht="14.1" customHeight="1" x14ac:dyDescent="0.25">
      <c r="B306" s="225" t="s">
        <v>145</v>
      </c>
      <c r="C306" s="226">
        <v>604708.33333333337</v>
      </c>
      <c r="D306" s="226">
        <v>3</v>
      </c>
      <c r="F306" s="225" t="s">
        <v>51</v>
      </c>
      <c r="G306" s="226">
        <v>623726.25</v>
      </c>
      <c r="H306" s="227">
        <v>16</v>
      </c>
    </row>
    <row r="307" spans="2:8" ht="14.1" customHeight="1" x14ac:dyDescent="0.25">
      <c r="B307" s="225" t="s">
        <v>71</v>
      </c>
      <c r="C307" s="226">
        <v>598650</v>
      </c>
      <c r="D307" s="226">
        <v>12</v>
      </c>
      <c r="F307" s="231" t="s">
        <v>162</v>
      </c>
      <c r="G307" s="232">
        <v>607216.41395348834</v>
      </c>
      <c r="H307" s="233">
        <v>86</v>
      </c>
    </row>
    <row r="308" spans="2:8" ht="14.1" customHeight="1" x14ac:dyDescent="0.25">
      <c r="B308" s="225" t="s">
        <v>136</v>
      </c>
      <c r="C308" s="226">
        <v>632538.22400000005</v>
      </c>
      <c r="D308" s="226">
        <v>10</v>
      </c>
      <c r="F308" s="225" t="s">
        <v>145</v>
      </c>
      <c r="G308" s="226">
        <v>604708.33333333337</v>
      </c>
      <c r="H308" s="227">
        <v>3</v>
      </c>
    </row>
    <row r="309" spans="2:8" ht="14.1" customHeight="1" x14ac:dyDescent="0.25">
      <c r="B309" s="225" t="s">
        <v>138</v>
      </c>
      <c r="C309" s="226">
        <v>563983.11</v>
      </c>
      <c r="D309" s="226">
        <v>8</v>
      </c>
      <c r="F309" s="228" t="s">
        <v>112</v>
      </c>
      <c r="G309" s="229">
        <v>600342.22222222225</v>
      </c>
      <c r="H309" s="230">
        <v>9</v>
      </c>
    </row>
    <row r="310" spans="2:8" ht="14.1" customHeight="1" x14ac:dyDescent="0.25">
      <c r="B310" s="225" t="s">
        <v>51</v>
      </c>
      <c r="C310" s="226">
        <v>623726.25</v>
      </c>
      <c r="D310" s="226">
        <v>16</v>
      </c>
      <c r="F310" s="225" t="s">
        <v>71</v>
      </c>
      <c r="G310" s="226">
        <v>598650</v>
      </c>
      <c r="H310" s="227">
        <v>12</v>
      </c>
    </row>
    <row r="311" spans="2:8" ht="14.1" customHeight="1" x14ac:dyDescent="0.25">
      <c r="B311" s="225" t="s">
        <v>160</v>
      </c>
      <c r="C311" s="226">
        <v>627275</v>
      </c>
      <c r="D311" s="226">
        <v>12</v>
      </c>
      <c r="F311" s="225" t="s">
        <v>161</v>
      </c>
      <c r="G311" s="226">
        <v>584700</v>
      </c>
      <c r="H311" s="227">
        <v>3</v>
      </c>
    </row>
    <row r="312" spans="2:8" ht="14.1" customHeight="1" x14ac:dyDescent="0.25">
      <c r="B312" s="225" t="s">
        <v>161</v>
      </c>
      <c r="C312" s="226">
        <v>584700</v>
      </c>
      <c r="D312" s="226">
        <v>3</v>
      </c>
      <c r="F312" s="225" t="s">
        <v>139</v>
      </c>
      <c r="G312" s="226">
        <v>567492</v>
      </c>
      <c r="H312" s="227">
        <v>4</v>
      </c>
    </row>
    <row r="313" spans="2:8" ht="14.1" customHeight="1" x14ac:dyDescent="0.25">
      <c r="B313" s="246" t="s">
        <v>139</v>
      </c>
      <c r="C313" s="247">
        <v>567492</v>
      </c>
      <c r="D313" s="247">
        <v>4</v>
      </c>
      <c r="F313" s="225" t="s">
        <v>138</v>
      </c>
      <c r="G313" s="226">
        <v>563983.11</v>
      </c>
      <c r="H313" s="227">
        <v>8</v>
      </c>
    </row>
    <row r="314" spans="2:8" ht="14.1" customHeight="1" x14ac:dyDescent="0.25">
      <c r="B314" s="234" t="s">
        <v>162</v>
      </c>
      <c r="C314" s="235">
        <v>607216.41395348834</v>
      </c>
      <c r="D314" s="235">
        <v>86</v>
      </c>
      <c r="F314" s="236" t="s">
        <v>134</v>
      </c>
      <c r="G314" s="237">
        <v>563700</v>
      </c>
      <c r="H314" s="238">
        <v>4</v>
      </c>
    </row>
    <row r="315" spans="2:8" ht="12.75" customHeight="1" x14ac:dyDescent="0.25">
      <c r="B315" s="288"/>
      <c r="C315" s="289"/>
      <c r="D315" s="290"/>
    </row>
    <row r="316" spans="2:8" ht="14.1" customHeight="1" x14ac:dyDescent="0.25">
      <c r="B316" s="275" t="s">
        <v>34</v>
      </c>
      <c r="C316" s="216"/>
      <c r="D316" s="217"/>
      <c r="F316" s="275" t="s">
        <v>34</v>
      </c>
      <c r="G316" s="216"/>
      <c r="H316" s="217"/>
    </row>
    <row r="317" spans="2:8" ht="14.1" customHeight="1" x14ac:dyDescent="0.25">
      <c r="B317" s="276" t="s">
        <v>50</v>
      </c>
      <c r="C317" s="255" t="s">
        <v>4</v>
      </c>
      <c r="D317" s="256" t="s">
        <v>5</v>
      </c>
      <c r="F317" s="277" t="s">
        <v>50</v>
      </c>
      <c r="G317" s="264" t="s">
        <v>4</v>
      </c>
      <c r="H317" s="265" t="s">
        <v>5</v>
      </c>
    </row>
    <row r="318" spans="2:8" ht="14.1" customHeight="1" x14ac:dyDescent="0.25">
      <c r="B318" s="225" t="s">
        <v>190</v>
      </c>
      <c r="C318" s="226">
        <v>809566.66666666663</v>
      </c>
      <c r="D318" s="226">
        <v>3</v>
      </c>
      <c r="F318" s="225" t="s">
        <v>171</v>
      </c>
      <c r="G318" s="226">
        <v>893376.00888888887</v>
      </c>
      <c r="H318" s="227">
        <v>9</v>
      </c>
    </row>
    <row r="319" spans="2:8" ht="14.1" customHeight="1" x14ac:dyDescent="0.25">
      <c r="B319" s="225" t="s">
        <v>174</v>
      </c>
      <c r="C319" s="226">
        <v>818520</v>
      </c>
      <c r="D319" s="226">
        <v>5</v>
      </c>
      <c r="F319" s="225" t="s">
        <v>60</v>
      </c>
      <c r="G319" s="226">
        <v>888833.33333333337</v>
      </c>
      <c r="H319" s="227">
        <v>3</v>
      </c>
    </row>
    <row r="320" spans="2:8" ht="14.1" customHeight="1" x14ac:dyDescent="0.25">
      <c r="B320" s="225" t="s">
        <v>167</v>
      </c>
      <c r="C320" s="226">
        <v>873420</v>
      </c>
      <c r="D320" s="226">
        <v>5</v>
      </c>
      <c r="F320" s="225" t="s">
        <v>167</v>
      </c>
      <c r="G320" s="226">
        <v>873420</v>
      </c>
      <c r="H320" s="227">
        <v>5</v>
      </c>
    </row>
    <row r="321" spans="2:8" ht="14.1" customHeight="1" x14ac:dyDescent="0.25">
      <c r="B321" s="225" t="s">
        <v>55</v>
      </c>
      <c r="C321" s="226">
        <v>817266.33333333337</v>
      </c>
      <c r="D321" s="226">
        <v>3</v>
      </c>
      <c r="F321" s="225" t="s">
        <v>58</v>
      </c>
      <c r="G321" s="226">
        <v>861525</v>
      </c>
      <c r="H321" s="227">
        <v>4</v>
      </c>
    </row>
    <row r="322" spans="2:8" ht="14.1" customHeight="1" x14ac:dyDescent="0.25">
      <c r="B322" s="225" t="s">
        <v>49</v>
      </c>
      <c r="C322" s="226">
        <v>704533.33333333337</v>
      </c>
      <c r="D322" s="226">
        <v>3</v>
      </c>
      <c r="F322" s="225" t="s">
        <v>136</v>
      </c>
      <c r="G322" s="226">
        <v>855165.6581818182</v>
      </c>
      <c r="H322" s="227">
        <v>11</v>
      </c>
    </row>
    <row r="323" spans="2:8" ht="14.1" customHeight="1" x14ac:dyDescent="0.25">
      <c r="B323" s="225" t="s">
        <v>112</v>
      </c>
      <c r="C323" s="226">
        <v>717175</v>
      </c>
      <c r="D323" s="226">
        <v>4</v>
      </c>
      <c r="F323" s="225" t="s">
        <v>143</v>
      </c>
      <c r="G323" s="226">
        <v>852900</v>
      </c>
      <c r="H323" s="227">
        <v>3</v>
      </c>
    </row>
    <row r="324" spans="2:8" ht="14.1" customHeight="1" x14ac:dyDescent="0.25">
      <c r="B324" s="225" t="s">
        <v>116</v>
      </c>
      <c r="C324" s="226">
        <v>762833.33333333337</v>
      </c>
      <c r="D324" s="226">
        <v>3</v>
      </c>
      <c r="F324" s="225" t="s">
        <v>71</v>
      </c>
      <c r="G324" s="226">
        <v>849860.4</v>
      </c>
      <c r="H324" s="227">
        <v>20</v>
      </c>
    </row>
    <row r="325" spans="2:8" ht="14.1" customHeight="1" x14ac:dyDescent="0.25">
      <c r="B325" s="225" t="s">
        <v>60</v>
      </c>
      <c r="C325" s="226">
        <v>888833.33333333337</v>
      </c>
      <c r="D325" s="226">
        <v>3</v>
      </c>
      <c r="F325" s="225" t="s">
        <v>160</v>
      </c>
      <c r="G325" s="226">
        <v>830974.19354838715</v>
      </c>
      <c r="H325" s="227">
        <v>31</v>
      </c>
    </row>
    <row r="326" spans="2:8" ht="14.1" customHeight="1" x14ac:dyDescent="0.25">
      <c r="B326" s="225" t="s">
        <v>172</v>
      </c>
      <c r="C326" s="226">
        <v>795920</v>
      </c>
      <c r="D326" s="226">
        <v>5</v>
      </c>
      <c r="F326" s="225" t="s">
        <v>145</v>
      </c>
      <c r="G326" s="226">
        <v>828147.4</v>
      </c>
      <c r="H326" s="227">
        <v>5</v>
      </c>
    </row>
    <row r="327" spans="2:8" ht="14.1" customHeight="1" x14ac:dyDescent="0.25">
      <c r="B327" s="225" t="s">
        <v>145</v>
      </c>
      <c r="C327" s="226">
        <v>828147.4</v>
      </c>
      <c r="D327" s="226">
        <v>5</v>
      </c>
      <c r="F327" s="231" t="s">
        <v>162</v>
      </c>
      <c r="G327" s="232">
        <v>827211.03137724556</v>
      </c>
      <c r="H327" s="233">
        <v>167</v>
      </c>
    </row>
    <row r="328" spans="2:8" ht="14.1" customHeight="1" x14ac:dyDescent="0.25">
      <c r="B328" s="225" t="s">
        <v>71</v>
      </c>
      <c r="C328" s="226">
        <v>849860.4</v>
      </c>
      <c r="D328" s="226">
        <v>20</v>
      </c>
      <c r="F328" s="225" t="s">
        <v>174</v>
      </c>
      <c r="G328" s="226">
        <v>818520</v>
      </c>
      <c r="H328" s="227">
        <v>5</v>
      </c>
    </row>
    <row r="329" spans="2:8" ht="14.1" customHeight="1" x14ac:dyDescent="0.25">
      <c r="B329" s="225" t="s">
        <v>136</v>
      </c>
      <c r="C329" s="226">
        <v>855165.6581818182</v>
      </c>
      <c r="D329" s="226">
        <v>11</v>
      </c>
      <c r="F329" s="225" t="s">
        <v>55</v>
      </c>
      <c r="G329" s="226">
        <v>817266.33333333337</v>
      </c>
      <c r="H329" s="227">
        <v>3</v>
      </c>
    </row>
    <row r="330" spans="2:8" ht="14.1" customHeight="1" x14ac:dyDescent="0.25">
      <c r="B330" s="225" t="s">
        <v>58</v>
      </c>
      <c r="C330" s="226">
        <v>861525</v>
      </c>
      <c r="D330" s="226">
        <v>4</v>
      </c>
      <c r="F330" s="225" t="s">
        <v>51</v>
      </c>
      <c r="G330" s="226">
        <v>810590.90909090906</v>
      </c>
      <c r="H330" s="227">
        <v>11</v>
      </c>
    </row>
    <row r="331" spans="2:8" ht="14.1" customHeight="1" x14ac:dyDescent="0.25">
      <c r="B331" s="225" t="s">
        <v>143</v>
      </c>
      <c r="C331" s="226">
        <v>852900</v>
      </c>
      <c r="D331" s="226">
        <v>3</v>
      </c>
      <c r="F331" s="225" t="s">
        <v>190</v>
      </c>
      <c r="G331" s="226">
        <v>809566.66666666663</v>
      </c>
      <c r="H331" s="227">
        <v>3</v>
      </c>
    </row>
    <row r="332" spans="2:8" ht="14.1" customHeight="1" x14ac:dyDescent="0.25">
      <c r="B332" s="225" t="s">
        <v>137</v>
      </c>
      <c r="C332" s="226">
        <v>793075.10222222237</v>
      </c>
      <c r="D332" s="226">
        <v>9</v>
      </c>
      <c r="F332" s="225" t="s">
        <v>172</v>
      </c>
      <c r="G332" s="226">
        <v>795920</v>
      </c>
      <c r="H332" s="227">
        <v>5</v>
      </c>
    </row>
    <row r="333" spans="2:8" ht="14.1" customHeight="1" x14ac:dyDescent="0.25">
      <c r="B333" s="225" t="s">
        <v>138</v>
      </c>
      <c r="C333" s="226">
        <v>740233.33333333337</v>
      </c>
      <c r="D333" s="226">
        <v>3</v>
      </c>
      <c r="F333" s="228" t="s">
        <v>137</v>
      </c>
      <c r="G333" s="229">
        <v>793075.10222222237</v>
      </c>
      <c r="H333" s="230">
        <v>9</v>
      </c>
    </row>
    <row r="334" spans="2:8" ht="14.1" customHeight="1" x14ac:dyDescent="0.25">
      <c r="B334" s="225" t="s">
        <v>51</v>
      </c>
      <c r="C334" s="226">
        <v>810590.90909090906</v>
      </c>
      <c r="D334" s="226">
        <v>11</v>
      </c>
      <c r="F334" s="225" t="s">
        <v>139</v>
      </c>
      <c r="G334" s="226">
        <v>788322.2</v>
      </c>
      <c r="H334" s="227">
        <v>5</v>
      </c>
    </row>
    <row r="335" spans="2:8" ht="14.1" customHeight="1" x14ac:dyDescent="0.25">
      <c r="B335" s="225" t="s">
        <v>160</v>
      </c>
      <c r="C335" s="226">
        <v>830974.19354838715</v>
      </c>
      <c r="D335" s="226">
        <v>31</v>
      </c>
      <c r="F335" s="225" t="s">
        <v>116</v>
      </c>
      <c r="G335" s="226">
        <v>762833.33333333337</v>
      </c>
      <c r="H335" s="227">
        <v>3</v>
      </c>
    </row>
    <row r="336" spans="2:8" ht="14.1" customHeight="1" x14ac:dyDescent="0.25">
      <c r="B336" s="225" t="s">
        <v>139</v>
      </c>
      <c r="C336" s="226">
        <v>788322.2</v>
      </c>
      <c r="D336" s="226">
        <v>5</v>
      </c>
      <c r="F336" s="225" t="s">
        <v>138</v>
      </c>
      <c r="G336" s="226">
        <v>740233.33333333337</v>
      </c>
      <c r="H336" s="227">
        <v>3</v>
      </c>
    </row>
    <row r="337" spans="2:8" ht="14.1" customHeight="1" x14ac:dyDescent="0.25">
      <c r="B337" s="246" t="s">
        <v>171</v>
      </c>
      <c r="C337" s="247">
        <v>893376.00888888887</v>
      </c>
      <c r="D337" s="247">
        <v>9</v>
      </c>
      <c r="F337" s="225" t="s">
        <v>112</v>
      </c>
      <c r="G337" s="226">
        <v>717175</v>
      </c>
      <c r="H337" s="227">
        <v>4</v>
      </c>
    </row>
    <row r="338" spans="2:8" ht="14.1" customHeight="1" x14ac:dyDescent="0.25">
      <c r="B338" s="234" t="s">
        <v>162</v>
      </c>
      <c r="C338" s="235">
        <v>827211.03137724556</v>
      </c>
      <c r="D338" s="235">
        <v>167</v>
      </c>
      <c r="F338" s="236" t="s">
        <v>49</v>
      </c>
      <c r="G338" s="237">
        <v>704533.33333333337</v>
      </c>
      <c r="H338" s="238">
        <v>3</v>
      </c>
    </row>
    <row r="339" spans="2:8" ht="14.1" customHeight="1" x14ac:dyDescent="0.25">
      <c r="B339" s="288"/>
      <c r="C339" s="289"/>
      <c r="D339" s="290"/>
    </row>
    <row r="340" spans="2:8" ht="14.1" customHeight="1" x14ac:dyDescent="0.25">
      <c r="B340" s="218" t="s">
        <v>35</v>
      </c>
      <c r="C340" s="219"/>
      <c r="D340" s="220"/>
      <c r="F340" s="215" t="s">
        <v>35</v>
      </c>
      <c r="G340" s="216"/>
      <c r="H340" s="217"/>
    </row>
    <row r="341" spans="2:8" ht="14.1" customHeight="1" x14ac:dyDescent="0.25">
      <c r="B341" s="221" t="s">
        <v>50</v>
      </c>
      <c r="C341" s="222" t="s">
        <v>4</v>
      </c>
      <c r="D341" s="256" t="s">
        <v>5</v>
      </c>
      <c r="F341" s="221" t="s">
        <v>50</v>
      </c>
      <c r="G341" s="222" t="s">
        <v>4</v>
      </c>
      <c r="H341" s="257" t="s">
        <v>5</v>
      </c>
    </row>
    <row r="342" spans="2:8" ht="14.1" customHeight="1" x14ac:dyDescent="0.25">
      <c r="B342" s="291" t="s">
        <v>167</v>
      </c>
      <c r="C342" s="292">
        <v>641200</v>
      </c>
      <c r="D342" s="292">
        <v>10</v>
      </c>
      <c r="F342" s="291" t="s">
        <v>132</v>
      </c>
      <c r="G342" s="292">
        <v>687640</v>
      </c>
      <c r="H342" s="293">
        <v>5</v>
      </c>
    </row>
    <row r="343" spans="2:8" ht="14.1" customHeight="1" x14ac:dyDescent="0.25">
      <c r="B343" s="291" t="s">
        <v>55</v>
      </c>
      <c r="C343" s="292">
        <v>585904.77777777775</v>
      </c>
      <c r="D343" s="292">
        <v>18</v>
      </c>
      <c r="F343" s="291" t="s">
        <v>136</v>
      </c>
      <c r="G343" s="292">
        <v>652749.18181818177</v>
      </c>
      <c r="H343" s="293">
        <v>11</v>
      </c>
    </row>
    <row r="344" spans="2:8" ht="14.1" customHeight="1" x14ac:dyDescent="0.25">
      <c r="B344" s="291" t="s">
        <v>132</v>
      </c>
      <c r="C344" s="292">
        <v>687640</v>
      </c>
      <c r="D344" s="292">
        <v>5</v>
      </c>
      <c r="F344" s="291" t="s">
        <v>139</v>
      </c>
      <c r="G344" s="292">
        <v>644750.5</v>
      </c>
      <c r="H344" s="293">
        <v>6</v>
      </c>
    </row>
    <row r="345" spans="2:8" ht="14.1" customHeight="1" x14ac:dyDescent="0.25">
      <c r="B345" s="291" t="s">
        <v>112</v>
      </c>
      <c r="C345" s="292">
        <v>642116.66666666663</v>
      </c>
      <c r="D345" s="292">
        <v>6</v>
      </c>
      <c r="F345" s="291" t="s">
        <v>112</v>
      </c>
      <c r="G345" s="292">
        <v>642116.66666666663</v>
      </c>
      <c r="H345" s="293">
        <v>6</v>
      </c>
    </row>
    <row r="346" spans="2:8" ht="14.1" customHeight="1" x14ac:dyDescent="0.25">
      <c r="B346" s="291" t="s">
        <v>134</v>
      </c>
      <c r="C346" s="292">
        <v>605766.66666666663</v>
      </c>
      <c r="D346" s="292">
        <v>3</v>
      </c>
      <c r="F346" s="291" t="s">
        <v>167</v>
      </c>
      <c r="G346" s="292">
        <v>641200</v>
      </c>
      <c r="H346" s="293">
        <v>10</v>
      </c>
    </row>
    <row r="347" spans="2:8" ht="14.1" customHeight="1" x14ac:dyDescent="0.25">
      <c r="B347" s="291" t="s">
        <v>157</v>
      </c>
      <c r="C347" s="292">
        <v>610400</v>
      </c>
      <c r="D347" s="292">
        <v>6</v>
      </c>
      <c r="F347" s="291" t="s">
        <v>171</v>
      </c>
      <c r="G347" s="292">
        <v>639950</v>
      </c>
      <c r="H347" s="293">
        <v>4</v>
      </c>
    </row>
    <row r="348" spans="2:8" ht="14.1" customHeight="1" x14ac:dyDescent="0.25">
      <c r="B348" s="291" t="s">
        <v>145</v>
      </c>
      <c r="C348" s="292">
        <v>583526.66666666663</v>
      </c>
      <c r="D348" s="292">
        <v>30</v>
      </c>
      <c r="F348" s="291" t="s">
        <v>161</v>
      </c>
      <c r="G348" s="292">
        <v>618600</v>
      </c>
      <c r="H348" s="293">
        <v>15</v>
      </c>
    </row>
    <row r="349" spans="2:8" ht="14.1" customHeight="1" x14ac:dyDescent="0.25">
      <c r="B349" s="291" t="s">
        <v>168</v>
      </c>
      <c r="C349" s="292">
        <v>574210</v>
      </c>
      <c r="D349" s="292">
        <v>10</v>
      </c>
      <c r="F349" s="291" t="s">
        <v>157</v>
      </c>
      <c r="G349" s="292">
        <v>610400</v>
      </c>
      <c r="H349" s="293">
        <v>6</v>
      </c>
    </row>
    <row r="350" spans="2:8" ht="14.1" customHeight="1" x14ac:dyDescent="0.25">
      <c r="B350" s="291" t="s">
        <v>141</v>
      </c>
      <c r="C350" s="292">
        <v>564000</v>
      </c>
      <c r="D350" s="292">
        <v>5</v>
      </c>
      <c r="F350" s="291" t="s">
        <v>138</v>
      </c>
      <c r="G350" s="292">
        <v>610312.63272727269</v>
      </c>
      <c r="H350" s="293">
        <v>11</v>
      </c>
    </row>
    <row r="351" spans="2:8" ht="14.1" customHeight="1" x14ac:dyDescent="0.25">
      <c r="B351" s="291" t="s">
        <v>71</v>
      </c>
      <c r="C351" s="292">
        <v>568077.55102040817</v>
      </c>
      <c r="D351" s="292">
        <v>49</v>
      </c>
      <c r="F351" s="291" t="s">
        <v>137</v>
      </c>
      <c r="G351" s="292">
        <v>608312.1497727274</v>
      </c>
      <c r="H351" s="293">
        <v>44</v>
      </c>
    </row>
    <row r="352" spans="2:8" ht="14.1" customHeight="1" x14ac:dyDescent="0.25">
      <c r="B352" s="291" t="s">
        <v>136</v>
      </c>
      <c r="C352" s="292">
        <v>652749.18181818177</v>
      </c>
      <c r="D352" s="292">
        <v>11</v>
      </c>
      <c r="F352" s="291" t="s">
        <v>134</v>
      </c>
      <c r="G352" s="292">
        <v>605766.66666666663</v>
      </c>
      <c r="H352" s="293">
        <v>3</v>
      </c>
    </row>
    <row r="353" spans="2:8" ht="14.1" customHeight="1" x14ac:dyDescent="0.25">
      <c r="B353" s="225" t="s">
        <v>169</v>
      </c>
      <c r="C353" s="143">
        <v>582150</v>
      </c>
      <c r="D353" s="143">
        <v>4</v>
      </c>
      <c r="F353" s="231" t="s">
        <v>162</v>
      </c>
      <c r="G353" s="232">
        <v>589675.9711373389</v>
      </c>
      <c r="H353" s="233">
        <v>466</v>
      </c>
    </row>
    <row r="354" spans="2:8" ht="14.1" customHeight="1" x14ac:dyDescent="0.25">
      <c r="B354" s="225" t="s">
        <v>137</v>
      </c>
      <c r="C354" s="226">
        <v>608312.1497727274</v>
      </c>
      <c r="D354" s="226">
        <v>44</v>
      </c>
      <c r="F354" s="225" t="s">
        <v>55</v>
      </c>
      <c r="G354" s="226">
        <v>585904.77777777775</v>
      </c>
      <c r="H354" s="227">
        <v>18</v>
      </c>
    </row>
    <row r="355" spans="2:8" ht="14.1" customHeight="1" x14ac:dyDescent="0.25">
      <c r="B355" s="225" t="s">
        <v>138</v>
      </c>
      <c r="C355" s="226">
        <v>610312.63272727269</v>
      </c>
      <c r="D355" s="226">
        <v>11</v>
      </c>
      <c r="F355" s="225" t="s">
        <v>145</v>
      </c>
      <c r="G355" s="226">
        <v>583526.66666666663</v>
      </c>
      <c r="H355" s="227">
        <v>30</v>
      </c>
    </row>
    <row r="356" spans="2:8" ht="14.1" customHeight="1" x14ac:dyDescent="0.25">
      <c r="B356" s="225" t="s">
        <v>51</v>
      </c>
      <c r="C356" s="226">
        <v>574141.6323529412</v>
      </c>
      <c r="D356" s="226">
        <v>68</v>
      </c>
      <c r="F356" s="225" t="s">
        <v>169</v>
      </c>
      <c r="G356" s="226">
        <v>582150</v>
      </c>
      <c r="H356" s="227">
        <v>4</v>
      </c>
    </row>
    <row r="357" spans="2:8" x14ac:dyDescent="0.25">
      <c r="B357" s="225" t="s">
        <v>160</v>
      </c>
      <c r="C357" s="226">
        <v>580001.05660377361</v>
      </c>
      <c r="D357" s="226">
        <v>159</v>
      </c>
      <c r="F357" s="225" t="s">
        <v>160</v>
      </c>
      <c r="G357" s="226">
        <v>580001.05660377361</v>
      </c>
      <c r="H357" s="227">
        <v>159</v>
      </c>
    </row>
    <row r="358" spans="2:8" x14ac:dyDescent="0.25">
      <c r="B358" s="225" t="s">
        <v>161</v>
      </c>
      <c r="C358" s="226">
        <v>618600</v>
      </c>
      <c r="D358" s="226">
        <v>15</v>
      </c>
      <c r="F358" s="228" t="s">
        <v>168</v>
      </c>
      <c r="G358" s="229">
        <v>574210</v>
      </c>
      <c r="H358" s="230">
        <v>10</v>
      </c>
    </row>
    <row r="359" spans="2:8" x14ac:dyDescent="0.25">
      <c r="B359" s="225" t="s">
        <v>139</v>
      </c>
      <c r="C359" s="226">
        <v>644750.5</v>
      </c>
      <c r="D359" s="226">
        <v>6</v>
      </c>
      <c r="F359" s="225" t="s">
        <v>51</v>
      </c>
      <c r="G359" s="226">
        <v>574141.6323529412</v>
      </c>
      <c r="H359" s="227">
        <v>68</v>
      </c>
    </row>
    <row r="360" spans="2:8" x14ac:dyDescent="0.25">
      <c r="B360" s="246" t="s">
        <v>171</v>
      </c>
      <c r="C360" s="247">
        <v>639950</v>
      </c>
      <c r="D360" s="247">
        <v>4</v>
      </c>
      <c r="F360" s="225" t="s">
        <v>71</v>
      </c>
      <c r="G360" s="226">
        <v>568077.55102040817</v>
      </c>
      <c r="H360" s="227">
        <v>49</v>
      </c>
    </row>
    <row r="361" spans="2:8" x14ac:dyDescent="0.25">
      <c r="B361" s="234" t="s">
        <v>162</v>
      </c>
      <c r="C361" s="235">
        <v>589675.9711373389</v>
      </c>
      <c r="D361" s="235">
        <v>466</v>
      </c>
      <c r="F361" s="236" t="s">
        <v>141</v>
      </c>
      <c r="G361" s="237">
        <v>564000</v>
      </c>
      <c r="H361" s="238">
        <v>5</v>
      </c>
    </row>
    <row r="363" spans="2:8" x14ac:dyDescent="0.25">
      <c r="B363" s="275" t="s">
        <v>37</v>
      </c>
      <c r="C363" s="216"/>
      <c r="D363" s="217"/>
      <c r="F363" s="275" t="s">
        <v>37</v>
      </c>
      <c r="G363" s="216"/>
      <c r="H363" s="217"/>
    </row>
    <row r="364" spans="2:8" x14ac:dyDescent="0.25">
      <c r="B364" s="276" t="s">
        <v>50</v>
      </c>
      <c r="C364" s="222" t="s">
        <v>4</v>
      </c>
      <c r="D364" s="256" t="s">
        <v>5</v>
      </c>
      <c r="F364" s="277" t="s">
        <v>50</v>
      </c>
      <c r="G364" s="278" t="s">
        <v>4</v>
      </c>
      <c r="H364" s="265" t="s">
        <v>5</v>
      </c>
    </row>
    <row r="365" spans="2:8" x14ac:dyDescent="0.25">
      <c r="B365" s="225" t="s">
        <v>105</v>
      </c>
      <c r="C365" s="226">
        <v>514300</v>
      </c>
      <c r="D365" s="226">
        <v>4</v>
      </c>
      <c r="F365" s="240" t="s">
        <v>52</v>
      </c>
      <c r="G365" s="241">
        <v>604933.33333333337</v>
      </c>
      <c r="H365" s="242">
        <v>3</v>
      </c>
    </row>
    <row r="366" spans="2:8" x14ac:dyDescent="0.25">
      <c r="B366" s="225" t="s">
        <v>165</v>
      </c>
      <c r="C366" s="226">
        <v>592550</v>
      </c>
      <c r="D366" s="226">
        <v>4</v>
      </c>
      <c r="F366" s="240" t="s">
        <v>165</v>
      </c>
      <c r="G366" s="241">
        <v>592550</v>
      </c>
      <c r="H366" s="242">
        <v>4</v>
      </c>
    </row>
    <row r="367" spans="2:8" x14ac:dyDescent="0.25">
      <c r="B367" s="225" t="s">
        <v>52</v>
      </c>
      <c r="C367" s="226">
        <v>604933.33333333337</v>
      </c>
      <c r="D367" s="226">
        <v>3</v>
      </c>
      <c r="F367" s="240" t="s">
        <v>160</v>
      </c>
      <c r="G367" s="241">
        <v>559755.8823529412</v>
      </c>
      <c r="H367" s="242">
        <v>34</v>
      </c>
    </row>
    <row r="368" spans="2:8" x14ac:dyDescent="0.25">
      <c r="B368" s="225" t="s">
        <v>49</v>
      </c>
      <c r="C368" s="226">
        <v>535253</v>
      </c>
      <c r="D368" s="226">
        <v>6</v>
      </c>
      <c r="F368" s="240" t="s">
        <v>145</v>
      </c>
      <c r="G368" s="241">
        <v>558900</v>
      </c>
      <c r="H368" s="242">
        <v>4</v>
      </c>
    </row>
    <row r="369" spans="2:8" x14ac:dyDescent="0.25">
      <c r="B369" s="225" t="s">
        <v>133</v>
      </c>
      <c r="C369" s="226">
        <v>537600</v>
      </c>
      <c r="D369" s="226">
        <v>6</v>
      </c>
      <c r="F369" s="240" t="s">
        <v>71</v>
      </c>
      <c r="G369" s="241">
        <v>552142.10526315786</v>
      </c>
      <c r="H369" s="242">
        <v>38</v>
      </c>
    </row>
    <row r="370" spans="2:8" x14ac:dyDescent="0.25">
      <c r="B370" s="225" t="s">
        <v>112</v>
      </c>
      <c r="C370" s="226">
        <v>532420</v>
      </c>
      <c r="D370" s="226">
        <v>5</v>
      </c>
      <c r="F370" s="243" t="s">
        <v>162</v>
      </c>
      <c r="G370" s="244">
        <v>550175.55645569623</v>
      </c>
      <c r="H370" s="245">
        <v>158</v>
      </c>
    </row>
    <row r="371" spans="2:8" x14ac:dyDescent="0.25">
      <c r="B371" s="225" t="s">
        <v>145</v>
      </c>
      <c r="C371" s="226">
        <v>558900</v>
      </c>
      <c r="D371" s="226">
        <v>4</v>
      </c>
      <c r="F371" s="240" t="s">
        <v>135</v>
      </c>
      <c r="G371" s="241">
        <v>545460.80000000005</v>
      </c>
      <c r="H371" s="242">
        <v>5</v>
      </c>
    </row>
    <row r="372" spans="2:8" x14ac:dyDescent="0.25">
      <c r="B372" s="225" t="s">
        <v>135</v>
      </c>
      <c r="C372" s="226">
        <v>545460.80000000005</v>
      </c>
      <c r="D372" s="226">
        <v>5</v>
      </c>
      <c r="F372" s="240" t="s">
        <v>51</v>
      </c>
      <c r="G372" s="241">
        <v>542453.63888888888</v>
      </c>
      <c r="H372" s="242">
        <v>36</v>
      </c>
    </row>
    <row r="373" spans="2:8" x14ac:dyDescent="0.25">
      <c r="B373" s="225" t="s">
        <v>71</v>
      </c>
      <c r="C373" s="226">
        <v>552142.10526315786</v>
      </c>
      <c r="D373" s="226">
        <v>38</v>
      </c>
      <c r="F373" s="228" t="s">
        <v>133</v>
      </c>
      <c r="G373" s="229">
        <v>537600</v>
      </c>
      <c r="H373" s="230">
        <v>6</v>
      </c>
    </row>
    <row r="374" spans="2:8" x14ac:dyDescent="0.25">
      <c r="B374" s="225" t="s">
        <v>137</v>
      </c>
      <c r="C374" s="226">
        <v>527603.64</v>
      </c>
      <c r="D374" s="226">
        <v>3</v>
      </c>
      <c r="F374" s="240" t="s">
        <v>49</v>
      </c>
      <c r="G374" s="241">
        <v>535253</v>
      </c>
      <c r="H374" s="242">
        <v>6</v>
      </c>
    </row>
    <row r="375" spans="2:8" x14ac:dyDescent="0.25">
      <c r="B375" s="225" t="s">
        <v>51</v>
      </c>
      <c r="C375" s="226">
        <v>542453.63888888888</v>
      </c>
      <c r="D375" s="226">
        <v>36</v>
      </c>
      <c r="F375" s="240" t="s">
        <v>112</v>
      </c>
      <c r="G375" s="241">
        <v>532420</v>
      </c>
      <c r="H375" s="242">
        <v>5</v>
      </c>
    </row>
    <row r="376" spans="2:8" x14ac:dyDescent="0.25">
      <c r="B376" s="225" t="s">
        <v>160</v>
      </c>
      <c r="C376" s="226">
        <v>559755.8823529412</v>
      </c>
      <c r="D376" s="226">
        <v>34</v>
      </c>
      <c r="F376" s="240" t="s">
        <v>139</v>
      </c>
      <c r="G376" s="241">
        <v>531853.75</v>
      </c>
      <c r="H376" s="242">
        <v>4</v>
      </c>
    </row>
    <row r="377" spans="2:8" ht="14.25" customHeight="1" x14ac:dyDescent="0.25">
      <c r="B377" s="246" t="s">
        <v>139</v>
      </c>
      <c r="C377" s="247">
        <v>531853.75</v>
      </c>
      <c r="D377" s="247">
        <v>4</v>
      </c>
      <c r="F377" s="240" t="s">
        <v>137</v>
      </c>
      <c r="G377" s="241">
        <v>527603.64</v>
      </c>
      <c r="H377" s="242">
        <v>3</v>
      </c>
    </row>
    <row r="378" spans="2:8" x14ac:dyDescent="0.25">
      <c r="B378" s="248" t="s">
        <v>162</v>
      </c>
      <c r="C378" s="249">
        <v>550175.55645569623</v>
      </c>
      <c r="D378" s="249">
        <v>158</v>
      </c>
      <c r="F378" s="250" t="s">
        <v>105</v>
      </c>
      <c r="G378" s="251">
        <v>514300</v>
      </c>
      <c r="H378" s="252">
        <v>4</v>
      </c>
    </row>
    <row r="380" spans="2:8" x14ac:dyDescent="0.25">
      <c r="B380" s="275" t="s">
        <v>189</v>
      </c>
      <c r="C380" s="216"/>
      <c r="D380" s="217"/>
      <c r="F380" s="275" t="s">
        <v>189</v>
      </c>
      <c r="G380" s="216"/>
      <c r="H380" s="217"/>
    </row>
    <row r="381" spans="2:8" x14ac:dyDescent="0.25">
      <c r="B381" s="276" t="s">
        <v>50</v>
      </c>
      <c r="C381" s="222" t="s">
        <v>4</v>
      </c>
      <c r="D381" s="257" t="s">
        <v>5</v>
      </c>
      <c r="F381" s="221" t="s">
        <v>50</v>
      </c>
      <c r="G381" s="222" t="s">
        <v>4</v>
      </c>
      <c r="H381" s="257" t="s">
        <v>5</v>
      </c>
    </row>
    <row r="382" spans="2:8" x14ac:dyDescent="0.25">
      <c r="B382" s="253" t="s">
        <v>175</v>
      </c>
      <c r="C382" s="283">
        <v>670700</v>
      </c>
      <c r="D382" s="294">
        <v>3</v>
      </c>
      <c r="F382" s="225" t="s">
        <v>57</v>
      </c>
      <c r="G382" s="226">
        <v>863149.96</v>
      </c>
      <c r="H382" s="227">
        <v>4</v>
      </c>
    </row>
    <row r="383" spans="2:8" x14ac:dyDescent="0.25">
      <c r="B383" s="253" t="s">
        <v>105</v>
      </c>
      <c r="C383" s="283">
        <v>705585</v>
      </c>
      <c r="D383" s="294">
        <v>20</v>
      </c>
      <c r="F383" s="225" t="s">
        <v>113</v>
      </c>
      <c r="G383" s="226">
        <v>798460.88888888888</v>
      </c>
      <c r="H383" s="227">
        <v>9</v>
      </c>
    </row>
    <row r="384" spans="2:8" x14ac:dyDescent="0.25">
      <c r="B384" s="253" t="s">
        <v>117</v>
      </c>
      <c r="C384" s="283">
        <v>681125.8</v>
      </c>
      <c r="D384" s="294">
        <v>5</v>
      </c>
      <c r="F384" s="225" t="s">
        <v>188</v>
      </c>
      <c r="G384" s="226">
        <v>796100</v>
      </c>
      <c r="H384" s="227">
        <v>3</v>
      </c>
    </row>
    <row r="385" spans="2:8" x14ac:dyDescent="0.25">
      <c r="B385" s="253" t="s">
        <v>176</v>
      </c>
      <c r="C385" s="283">
        <v>747614.28571428568</v>
      </c>
      <c r="D385" s="294">
        <v>14</v>
      </c>
      <c r="F385" s="225" t="s">
        <v>183</v>
      </c>
      <c r="G385" s="226">
        <v>770955.66666666663</v>
      </c>
      <c r="H385" s="227">
        <v>3</v>
      </c>
    </row>
    <row r="386" spans="2:8" x14ac:dyDescent="0.25">
      <c r="B386" s="253" t="s">
        <v>177</v>
      </c>
      <c r="C386" s="283">
        <v>724745.5</v>
      </c>
      <c r="D386" s="294">
        <v>4</v>
      </c>
      <c r="F386" s="225" t="s">
        <v>52</v>
      </c>
      <c r="G386" s="226">
        <v>765541.77777777775</v>
      </c>
      <c r="H386" s="227">
        <v>9</v>
      </c>
    </row>
    <row r="387" spans="2:8" x14ac:dyDescent="0.25">
      <c r="B387" s="253" t="s">
        <v>113</v>
      </c>
      <c r="C387" s="283">
        <v>798460.88888888888</v>
      </c>
      <c r="D387" s="294">
        <v>9</v>
      </c>
      <c r="F387" s="225" t="s">
        <v>176</v>
      </c>
      <c r="G387" s="226">
        <v>747614.28571428568</v>
      </c>
      <c r="H387" s="227">
        <v>14</v>
      </c>
    </row>
    <row r="388" spans="2:8" x14ac:dyDescent="0.25">
      <c r="B388" s="253" t="s">
        <v>190</v>
      </c>
      <c r="C388" s="283">
        <v>650397.06818181823</v>
      </c>
      <c r="D388" s="294">
        <v>44</v>
      </c>
      <c r="F388" s="225" t="s">
        <v>173</v>
      </c>
      <c r="G388" s="226">
        <v>743161.30769230775</v>
      </c>
      <c r="H388" s="227">
        <v>26</v>
      </c>
    </row>
    <row r="389" spans="2:8" x14ac:dyDescent="0.25">
      <c r="B389" s="253" t="s">
        <v>174</v>
      </c>
      <c r="C389" s="283">
        <v>664870</v>
      </c>
      <c r="D389" s="294">
        <v>20</v>
      </c>
      <c r="F389" s="225" t="s">
        <v>144</v>
      </c>
      <c r="G389" s="226">
        <v>737835.75</v>
      </c>
      <c r="H389" s="227">
        <v>4</v>
      </c>
    </row>
    <row r="390" spans="2:8" x14ac:dyDescent="0.25">
      <c r="B390" s="253" t="s">
        <v>178</v>
      </c>
      <c r="C390" s="283">
        <v>659150</v>
      </c>
      <c r="D390" s="294">
        <v>4</v>
      </c>
      <c r="F390" s="225" t="s">
        <v>172</v>
      </c>
      <c r="G390" s="226">
        <v>737066.66666666663</v>
      </c>
      <c r="H390" s="227">
        <v>3</v>
      </c>
    </row>
    <row r="391" spans="2:8" x14ac:dyDescent="0.25">
      <c r="B391" s="253" t="s">
        <v>167</v>
      </c>
      <c r="C391" s="283">
        <v>719071.88764044945</v>
      </c>
      <c r="D391" s="294">
        <v>89</v>
      </c>
      <c r="F391" s="225" t="s">
        <v>56</v>
      </c>
      <c r="G391" s="226">
        <v>733885.71428571432</v>
      </c>
      <c r="H391" s="227">
        <v>7</v>
      </c>
    </row>
    <row r="392" spans="2:8" x14ac:dyDescent="0.25">
      <c r="B392" s="253" t="s">
        <v>57</v>
      </c>
      <c r="C392" s="283">
        <v>863149.96</v>
      </c>
      <c r="D392" s="294">
        <v>4</v>
      </c>
      <c r="F392" s="225" t="s">
        <v>177</v>
      </c>
      <c r="G392" s="226">
        <v>724745.5</v>
      </c>
      <c r="H392" s="227">
        <v>4</v>
      </c>
    </row>
    <row r="393" spans="2:8" x14ac:dyDescent="0.25">
      <c r="B393" s="253" t="s">
        <v>52</v>
      </c>
      <c r="C393" s="283">
        <v>765541.77777777775</v>
      </c>
      <c r="D393" s="294">
        <v>9</v>
      </c>
      <c r="F393" s="225" t="s">
        <v>51</v>
      </c>
      <c r="G393" s="226">
        <v>722692</v>
      </c>
      <c r="H393" s="227">
        <v>50</v>
      </c>
    </row>
    <row r="394" spans="2:8" x14ac:dyDescent="0.25">
      <c r="B394" s="253" t="s">
        <v>55</v>
      </c>
      <c r="C394" s="283">
        <v>702045</v>
      </c>
      <c r="D394" s="294">
        <v>3</v>
      </c>
      <c r="F394" s="225" t="s">
        <v>170</v>
      </c>
      <c r="G394" s="226">
        <v>721843.47826086951</v>
      </c>
      <c r="H394" s="227">
        <v>23</v>
      </c>
    </row>
    <row r="395" spans="2:8" x14ac:dyDescent="0.25">
      <c r="B395" s="253" t="s">
        <v>144</v>
      </c>
      <c r="C395" s="283">
        <v>737835.75</v>
      </c>
      <c r="D395" s="294">
        <v>4</v>
      </c>
      <c r="F395" s="225" t="s">
        <v>167</v>
      </c>
      <c r="G395" s="226">
        <v>719071.88764044945</v>
      </c>
      <c r="H395" s="227">
        <v>89</v>
      </c>
    </row>
    <row r="396" spans="2:8" x14ac:dyDescent="0.25">
      <c r="B396" s="253" t="s">
        <v>132</v>
      </c>
      <c r="C396" s="283">
        <v>690200</v>
      </c>
      <c r="D396" s="294">
        <v>9</v>
      </c>
      <c r="F396" s="225" t="s">
        <v>157</v>
      </c>
      <c r="G396" s="226">
        <v>714366.66666666663</v>
      </c>
      <c r="H396" s="227">
        <v>3</v>
      </c>
    </row>
    <row r="397" spans="2:8" ht="14.25" customHeight="1" x14ac:dyDescent="0.25">
      <c r="B397" s="253" t="s">
        <v>53</v>
      </c>
      <c r="C397" s="283">
        <v>619900</v>
      </c>
      <c r="D397" s="294">
        <v>3</v>
      </c>
      <c r="F397" s="225" t="s">
        <v>139</v>
      </c>
      <c r="G397" s="226">
        <v>713728.625</v>
      </c>
      <c r="H397" s="227">
        <v>16</v>
      </c>
    </row>
    <row r="398" spans="2:8" ht="14.25" customHeight="1" x14ac:dyDescent="0.25">
      <c r="B398" s="253" t="s">
        <v>49</v>
      </c>
      <c r="C398" s="283">
        <v>632233.19999999995</v>
      </c>
      <c r="D398" s="294">
        <v>5</v>
      </c>
      <c r="F398" s="225" t="s">
        <v>158</v>
      </c>
      <c r="G398" s="226">
        <v>707177.77777777775</v>
      </c>
      <c r="H398" s="227">
        <v>9</v>
      </c>
    </row>
    <row r="399" spans="2:8" ht="14.25" customHeight="1" x14ac:dyDescent="0.25">
      <c r="B399" s="253" t="s">
        <v>112</v>
      </c>
      <c r="C399" s="283">
        <v>658318.57142857148</v>
      </c>
      <c r="D399" s="294">
        <v>21</v>
      </c>
      <c r="F399" s="225" t="s">
        <v>105</v>
      </c>
      <c r="G399" s="226">
        <v>705585</v>
      </c>
      <c r="H399" s="227">
        <v>20</v>
      </c>
    </row>
    <row r="400" spans="2:8" ht="14.25" customHeight="1" x14ac:dyDescent="0.25">
      <c r="B400" s="253" t="s">
        <v>179</v>
      </c>
      <c r="C400" s="283">
        <v>696818.71428571432</v>
      </c>
      <c r="D400" s="294">
        <v>14</v>
      </c>
      <c r="F400" s="225" t="s">
        <v>187</v>
      </c>
      <c r="G400" s="226">
        <v>703447.0588235294</v>
      </c>
      <c r="H400" s="227">
        <v>17</v>
      </c>
    </row>
    <row r="401" spans="2:8" ht="14.25" customHeight="1" x14ac:dyDescent="0.25">
      <c r="B401" s="253" t="s">
        <v>116</v>
      </c>
      <c r="C401" s="283">
        <v>663293.75</v>
      </c>
      <c r="D401" s="294">
        <v>48</v>
      </c>
      <c r="F401" s="225" t="s">
        <v>161</v>
      </c>
      <c r="G401" s="226">
        <v>702180.95238095243</v>
      </c>
      <c r="H401" s="227">
        <v>21</v>
      </c>
    </row>
    <row r="402" spans="2:8" ht="14.25" customHeight="1" x14ac:dyDescent="0.25">
      <c r="B402" s="253" t="s">
        <v>170</v>
      </c>
      <c r="C402" s="283">
        <v>721843.47826086951</v>
      </c>
      <c r="D402" s="294">
        <v>23</v>
      </c>
      <c r="F402" s="225" t="s">
        <v>55</v>
      </c>
      <c r="G402" s="226">
        <v>702045</v>
      </c>
      <c r="H402" s="227">
        <v>3</v>
      </c>
    </row>
    <row r="403" spans="2:8" ht="14.25" customHeight="1" x14ac:dyDescent="0.25">
      <c r="B403" s="253" t="s">
        <v>156</v>
      </c>
      <c r="C403" s="283">
        <v>665280</v>
      </c>
      <c r="D403" s="294">
        <v>5</v>
      </c>
      <c r="F403" s="225" t="s">
        <v>179</v>
      </c>
      <c r="G403" s="226">
        <v>696818.71428571432</v>
      </c>
      <c r="H403" s="227">
        <v>14</v>
      </c>
    </row>
    <row r="404" spans="2:8" ht="14.25" customHeight="1" x14ac:dyDescent="0.25">
      <c r="B404" s="253" t="s">
        <v>59</v>
      </c>
      <c r="C404" s="283">
        <v>674240</v>
      </c>
      <c r="D404" s="294">
        <v>15</v>
      </c>
      <c r="F404" s="225" t="s">
        <v>160</v>
      </c>
      <c r="G404" s="226">
        <v>695836.79245283024</v>
      </c>
      <c r="H404" s="227">
        <v>106</v>
      </c>
    </row>
    <row r="405" spans="2:8" ht="14.25" customHeight="1" x14ac:dyDescent="0.25">
      <c r="B405" s="253" t="s">
        <v>56</v>
      </c>
      <c r="C405" s="283">
        <v>733885.71428571432</v>
      </c>
      <c r="D405" s="294">
        <v>7</v>
      </c>
      <c r="F405" s="225" t="s">
        <v>71</v>
      </c>
      <c r="G405" s="226">
        <v>694134.31</v>
      </c>
      <c r="H405" s="227">
        <v>100</v>
      </c>
    </row>
    <row r="406" spans="2:8" ht="14.25" customHeight="1" x14ac:dyDescent="0.25">
      <c r="B406" s="253" t="s">
        <v>180</v>
      </c>
      <c r="C406" s="283">
        <v>646713.33333333337</v>
      </c>
      <c r="D406" s="294">
        <v>15</v>
      </c>
      <c r="F406" s="225" t="s">
        <v>132</v>
      </c>
      <c r="G406" s="226">
        <v>690200</v>
      </c>
      <c r="H406" s="227">
        <v>9</v>
      </c>
    </row>
    <row r="407" spans="2:8" ht="14.25" customHeight="1" x14ac:dyDescent="0.25">
      <c r="B407" s="253" t="s">
        <v>54</v>
      </c>
      <c r="C407" s="283">
        <v>611377.77777777775</v>
      </c>
      <c r="D407" s="294">
        <v>54</v>
      </c>
      <c r="F407" s="225" t="s">
        <v>193</v>
      </c>
      <c r="G407" s="226">
        <v>687799</v>
      </c>
      <c r="H407" s="227">
        <v>6</v>
      </c>
    </row>
    <row r="408" spans="2:8" ht="14.25" customHeight="1" x14ac:dyDescent="0.25">
      <c r="B408" s="253" t="s">
        <v>191</v>
      </c>
      <c r="C408" s="283">
        <v>642253</v>
      </c>
      <c r="D408" s="294">
        <v>3</v>
      </c>
      <c r="F408" s="225" t="s">
        <v>145</v>
      </c>
      <c r="G408" s="226">
        <v>684211.82499999995</v>
      </c>
      <c r="H408" s="227">
        <v>40</v>
      </c>
    </row>
    <row r="409" spans="2:8" ht="14.25" customHeight="1" x14ac:dyDescent="0.25">
      <c r="B409" s="253" t="s">
        <v>60</v>
      </c>
      <c r="C409" s="283">
        <v>670261.90476190473</v>
      </c>
      <c r="D409" s="294">
        <v>21</v>
      </c>
      <c r="F409" s="225" t="s">
        <v>117</v>
      </c>
      <c r="G409" s="226">
        <v>681125.8</v>
      </c>
      <c r="H409" s="227">
        <v>5</v>
      </c>
    </row>
    <row r="410" spans="2:8" ht="14.25" customHeight="1" x14ac:dyDescent="0.25">
      <c r="B410" s="253" t="s">
        <v>192</v>
      </c>
      <c r="C410" s="283">
        <v>687799</v>
      </c>
      <c r="D410" s="294">
        <v>6</v>
      </c>
      <c r="F410" s="231" t="s">
        <v>162</v>
      </c>
      <c r="G410" s="232">
        <v>677653.79881987558</v>
      </c>
      <c r="H410" s="233">
        <v>1288</v>
      </c>
    </row>
    <row r="411" spans="2:8" ht="14.25" customHeight="1" x14ac:dyDescent="0.25">
      <c r="B411" s="253" t="s">
        <v>134</v>
      </c>
      <c r="C411" s="283">
        <v>663930.85384615383</v>
      </c>
      <c r="D411" s="294">
        <v>26</v>
      </c>
      <c r="F411" s="225" t="s">
        <v>59</v>
      </c>
      <c r="G411" s="226">
        <v>674240</v>
      </c>
      <c r="H411" s="227">
        <v>15</v>
      </c>
    </row>
    <row r="412" spans="2:8" x14ac:dyDescent="0.25">
      <c r="B412" s="253" t="s">
        <v>172</v>
      </c>
      <c r="C412" s="283">
        <v>737066.66666666663</v>
      </c>
      <c r="D412" s="294">
        <v>3</v>
      </c>
      <c r="F412" s="225" t="s">
        <v>136</v>
      </c>
      <c r="G412" s="226">
        <v>672123.01803921559</v>
      </c>
      <c r="H412" s="227">
        <v>51</v>
      </c>
    </row>
    <row r="413" spans="2:8" x14ac:dyDescent="0.25">
      <c r="B413" s="253" t="s">
        <v>157</v>
      </c>
      <c r="C413" s="283">
        <v>714366.66666666663</v>
      </c>
      <c r="D413" s="294">
        <v>3</v>
      </c>
      <c r="F413" s="225" t="s">
        <v>184</v>
      </c>
      <c r="G413" s="226">
        <v>671840</v>
      </c>
      <c r="H413" s="227">
        <v>5</v>
      </c>
    </row>
    <row r="414" spans="2:8" x14ac:dyDescent="0.25">
      <c r="B414" s="253" t="s">
        <v>145</v>
      </c>
      <c r="C414" s="283">
        <v>684211.82499999995</v>
      </c>
      <c r="D414" s="294">
        <v>40</v>
      </c>
      <c r="F414" s="225" t="s">
        <v>175</v>
      </c>
      <c r="G414" s="226">
        <v>670700</v>
      </c>
      <c r="H414" s="227">
        <v>3</v>
      </c>
    </row>
    <row r="415" spans="2:8" x14ac:dyDescent="0.25">
      <c r="B415" s="253" t="s">
        <v>135</v>
      </c>
      <c r="C415" s="283">
        <v>645411.4444444445</v>
      </c>
      <c r="D415" s="294">
        <v>9</v>
      </c>
      <c r="F415" s="225" t="s">
        <v>60</v>
      </c>
      <c r="G415" s="226">
        <v>670261.90476190473</v>
      </c>
      <c r="H415" s="227">
        <v>21</v>
      </c>
    </row>
    <row r="416" spans="2:8" x14ac:dyDescent="0.25">
      <c r="B416" s="253" t="s">
        <v>168</v>
      </c>
      <c r="C416" s="283">
        <v>653206.25</v>
      </c>
      <c r="D416" s="294">
        <v>16</v>
      </c>
      <c r="F416" s="225" t="s">
        <v>156</v>
      </c>
      <c r="G416" s="226">
        <v>665280</v>
      </c>
      <c r="H416" s="227">
        <v>5</v>
      </c>
    </row>
    <row r="417" spans="2:8" x14ac:dyDescent="0.25">
      <c r="B417" s="253" t="s">
        <v>181</v>
      </c>
      <c r="C417" s="283">
        <v>662308.80000000005</v>
      </c>
      <c r="D417" s="294">
        <v>5</v>
      </c>
      <c r="F417" s="225" t="s">
        <v>174</v>
      </c>
      <c r="G417" s="226">
        <v>664870</v>
      </c>
      <c r="H417" s="227">
        <v>20</v>
      </c>
    </row>
    <row r="418" spans="2:8" x14ac:dyDescent="0.25">
      <c r="B418" s="253" t="s">
        <v>141</v>
      </c>
      <c r="C418" s="283">
        <v>664600</v>
      </c>
      <c r="D418" s="294">
        <v>4</v>
      </c>
      <c r="F418" s="225" t="s">
        <v>141</v>
      </c>
      <c r="G418" s="226">
        <v>664600</v>
      </c>
      <c r="H418" s="227">
        <v>4</v>
      </c>
    </row>
    <row r="419" spans="2:8" x14ac:dyDescent="0.25">
      <c r="B419" s="253" t="s">
        <v>71</v>
      </c>
      <c r="C419" s="283">
        <v>694134.31</v>
      </c>
      <c r="D419" s="294">
        <v>100</v>
      </c>
      <c r="F419" s="225" t="s">
        <v>134</v>
      </c>
      <c r="G419" s="226">
        <v>663930.85384615383</v>
      </c>
      <c r="H419" s="227">
        <v>26</v>
      </c>
    </row>
    <row r="420" spans="2:8" x14ac:dyDescent="0.25">
      <c r="B420" s="253" t="s">
        <v>136</v>
      </c>
      <c r="C420" s="283">
        <v>672123.01803921559</v>
      </c>
      <c r="D420" s="294">
        <v>51</v>
      </c>
      <c r="F420" s="225" t="s">
        <v>116</v>
      </c>
      <c r="G420" s="226">
        <v>663293.75</v>
      </c>
      <c r="H420" s="227">
        <v>48</v>
      </c>
    </row>
    <row r="421" spans="2:8" x14ac:dyDescent="0.25">
      <c r="B421" s="253" t="s">
        <v>158</v>
      </c>
      <c r="C421" s="283">
        <v>707177.77777777775</v>
      </c>
      <c r="D421" s="294">
        <v>9</v>
      </c>
      <c r="F421" s="225" t="s">
        <v>181</v>
      </c>
      <c r="G421" s="226">
        <v>662308.80000000005</v>
      </c>
      <c r="H421" s="227">
        <v>5</v>
      </c>
    </row>
    <row r="422" spans="2:8" x14ac:dyDescent="0.25">
      <c r="B422" s="253" t="s">
        <v>58</v>
      </c>
      <c r="C422" s="283">
        <v>657673.44999999995</v>
      </c>
      <c r="D422" s="294">
        <v>40</v>
      </c>
      <c r="F422" s="225" t="s">
        <v>143</v>
      </c>
      <c r="G422" s="226">
        <v>660358.33333333337</v>
      </c>
      <c r="H422" s="227">
        <v>12</v>
      </c>
    </row>
    <row r="423" spans="2:8" x14ac:dyDescent="0.25">
      <c r="B423" s="253" t="s">
        <v>142</v>
      </c>
      <c r="C423" s="283">
        <v>608820</v>
      </c>
      <c r="D423" s="294">
        <v>15</v>
      </c>
      <c r="F423" s="225" t="s">
        <v>178</v>
      </c>
      <c r="G423" s="226">
        <v>659150</v>
      </c>
      <c r="H423" s="227">
        <v>4</v>
      </c>
    </row>
    <row r="424" spans="2:8" x14ac:dyDescent="0.25">
      <c r="B424" s="253" t="s">
        <v>143</v>
      </c>
      <c r="C424" s="283">
        <v>660358.33333333337</v>
      </c>
      <c r="D424" s="294">
        <v>12</v>
      </c>
      <c r="F424" s="225" t="s">
        <v>112</v>
      </c>
      <c r="G424" s="226">
        <v>658318.57142857148</v>
      </c>
      <c r="H424" s="227">
        <v>21</v>
      </c>
    </row>
    <row r="425" spans="2:8" x14ac:dyDescent="0.25">
      <c r="B425" s="253" t="s">
        <v>169</v>
      </c>
      <c r="C425" s="283">
        <v>628275</v>
      </c>
      <c r="D425" s="294">
        <v>4</v>
      </c>
      <c r="F425" s="228" t="s">
        <v>58</v>
      </c>
      <c r="G425" s="229">
        <v>657673.44999999995</v>
      </c>
      <c r="H425" s="230">
        <v>40</v>
      </c>
    </row>
    <row r="426" spans="2:8" x14ac:dyDescent="0.25">
      <c r="B426" s="253" t="s">
        <v>173</v>
      </c>
      <c r="C426" s="283">
        <v>743161.30769230775</v>
      </c>
      <c r="D426" s="294">
        <v>26</v>
      </c>
      <c r="F426" s="225" t="s">
        <v>185</v>
      </c>
      <c r="G426" s="226">
        <v>653466.66666666663</v>
      </c>
      <c r="H426" s="227">
        <v>3</v>
      </c>
    </row>
    <row r="427" spans="2:8" x14ac:dyDescent="0.25">
      <c r="B427" s="253" t="s">
        <v>182</v>
      </c>
      <c r="C427" s="283">
        <v>616660.82474226807</v>
      </c>
      <c r="D427" s="294">
        <v>97</v>
      </c>
      <c r="F427" s="225" t="s">
        <v>168</v>
      </c>
      <c r="G427" s="226">
        <v>653206.25</v>
      </c>
      <c r="H427" s="227">
        <v>16</v>
      </c>
    </row>
    <row r="428" spans="2:8" x14ac:dyDescent="0.25">
      <c r="B428" s="253" t="s">
        <v>183</v>
      </c>
      <c r="C428" s="283">
        <v>770955.66666666663</v>
      </c>
      <c r="D428" s="294">
        <v>3</v>
      </c>
      <c r="F428" s="225" t="s">
        <v>137</v>
      </c>
      <c r="G428" s="226">
        <v>651353.85384615394</v>
      </c>
      <c r="H428" s="227">
        <v>52</v>
      </c>
    </row>
    <row r="429" spans="2:8" x14ac:dyDescent="0.25">
      <c r="B429" s="253" t="s">
        <v>184</v>
      </c>
      <c r="C429" s="283">
        <v>671840</v>
      </c>
      <c r="D429" s="294">
        <v>5</v>
      </c>
      <c r="F429" s="225" t="s">
        <v>190</v>
      </c>
      <c r="G429" s="226">
        <v>650397.06818181823</v>
      </c>
      <c r="H429" s="227">
        <v>44</v>
      </c>
    </row>
    <row r="430" spans="2:8" x14ac:dyDescent="0.25">
      <c r="B430" s="253" t="s">
        <v>185</v>
      </c>
      <c r="C430" s="283">
        <v>653466.66666666663</v>
      </c>
      <c r="D430" s="294">
        <v>3</v>
      </c>
      <c r="F430" s="225" t="s">
        <v>180</v>
      </c>
      <c r="G430" s="226">
        <v>646713.33333333337</v>
      </c>
      <c r="H430" s="227">
        <v>15</v>
      </c>
    </row>
    <row r="431" spans="2:8" x14ac:dyDescent="0.25">
      <c r="B431" s="253" t="s">
        <v>186</v>
      </c>
      <c r="C431" s="283">
        <v>628201.75</v>
      </c>
      <c r="D431" s="294">
        <v>4</v>
      </c>
      <c r="F431" s="225" t="s">
        <v>135</v>
      </c>
      <c r="G431" s="226">
        <v>645411.4444444445</v>
      </c>
      <c r="H431" s="227">
        <v>9</v>
      </c>
    </row>
    <row r="432" spans="2:8" x14ac:dyDescent="0.25">
      <c r="B432" s="253" t="s">
        <v>137</v>
      </c>
      <c r="C432" s="283">
        <v>651353.85384615394</v>
      </c>
      <c r="D432" s="294">
        <v>52</v>
      </c>
      <c r="F432" s="225" t="s">
        <v>138</v>
      </c>
      <c r="G432" s="226">
        <v>643595.58807017538</v>
      </c>
      <c r="H432" s="227">
        <v>57</v>
      </c>
    </row>
    <row r="433" spans="2:8" x14ac:dyDescent="0.25">
      <c r="B433" s="253" t="s">
        <v>138</v>
      </c>
      <c r="C433" s="283">
        <v>643595.58807017538</v>
      </c>
      <c r="D433" s="294">
        <v>57</v>
      </c>
      <c r="F433" s="225" t="s">
        <v>191</v>
      </c>
      <c r="G433" s="226">
        <v>642253</v>
      </c>
      <c r="H433" s="227">
        <v>3</v>
      </c>
    </row>
    <row r="434" spans="2:8" x14ac:dyDescent="0.25">
      <c r="B434" s="253" t="s">
        <v>51</v>
      </c>
      <c r="C434" s="283">
        <v>722692</v>
      </c>
      <c r="D434" s="294">
        <v>50</v>
      </c>
      <c r="F434" s="225" t="s">
        <v>49</v>
      </c>
      <c r="G434" s="226">
        <v>632233.19999999995</v>
      </c>
      <c r="H434" s="227">
        <v>5</v>
      </c>
    </row>
    <row r="435" spans="2:8" x14ac:dyDescent="0.25">
      <c r="B435" s="253" t="s">
        <v>160</v>
      </c>
      <c r="C435" s="283">
        <v>695836.79245283024</v>
      </c>
      <c r="D435" s="294">
        <v>106</v>
      </c>
      <c r="F435" s="225" t="s">
        <v>169</v>
      </c>
      <c r="G435" s="226">
        <v>628275</v>
      </c>
      <c r="H435" s="227">
        <v>4</v>
      </c>
    </row>
    <row r="436" spans="2:8" x14ac:dyDescent="0.25">
      <c r="B436" s="253" t="s">
        <v>161</v>
      </c>
      <c r="C436" s="283">
        <v>702180.95238095243</v>
      </c>
      <c r="D436" s="294">
        <v>21</v>
      </c>
      <c r="F436" s="225" t="s">
        <v>186</v>
      </c>
      <c r="G436" s="226">
        <v>628201.75</v>
      </c>
      <c r="H436" s="227">
        <v>4</v>
      </c>
    </row>
    <row r="437" spans="2:8" x14ac:dyDescent="0.25">
      <c r="B437" s="253" t="s">
        <v>139</v>
      </c>
      <c r="C437" s="283">
        <v>713728.625</v>
      </c>
      <c r="D437" s="294">
        <v>16</v>
      </c>
      <c r="F437" s="225" t="s">
        <v>53</v>
      </c>
      <c r="G437" s="226">
        <v>619900</v>
      </c>
      <c r="H437" s="227">
        <v>3</v>
      </c>
    </row>
    <row r="438" spans="2:8" x14ac:dyDescent="0.25">
      <c r="B438" s="253" t="s">
        <v>187</v>
      </c>
      <c r="C438" s="283">
        <v>703447.0588235294</v>
      </c>
      <c r="D438" s="294">
        <v>17</v>
      </c>
      <c r="F438" s="225" t="s">
        <v>182</v>
      </c>
      <c r="G438" s="226">
        <v>616660.82474226807</v>
      </c>
      <c r="H438" s="227">
        <v>97</v>
      </c>
    </row>
    <row r="439" spans="2:8" x14ac:dyDescent="0.25">
      <c r="B439" s="284" t="s">
        <v>188</v>
      </c>
      <c r="C439" s="285">
        <v>796100</v>
      </c>
      <c r="D439" s="295">
        <v>3</v>
      </c>
      <c r="F439" s="225" t="s">
        <v>54</v>
      </c>
      <c r="G439" s="226">
        <v>611377.77777777775</v>
      </c>
      <c r="H439" s="227">
        <v>54</v>
      </c>
    </row>
    <row r="440" spans="2:8" x14ac:dyDescent="0.25">
      <c r="B440" s="221" t="s">
        <v>162</v>
      </c>
      <c r="C440" s="286">
        <v>677653.79881987558</v>
      </c>
      <c r="D440" s="296">
        <v>1288</v>
      </c>
      <c r="F440" s="236" t="s">
        <v>142</v>
      </c>
      <c r="G440" s="237">
        <v>608820</v>
      </c>
      <c r="H440" s="238">
        <v>15</v>
      </c>
    </row>
    <row r="442" spans="2:8" x14ac:dyDescent="0.25">
      <c r="B442" s="218" t="s">
        <v>39</v>
      </c>
      <c r="C442" s="219"/>
      <c r="D442" s="220"/>
      <c r="F442" s="218" t="s">
        <v>39</v>
      </c>
      <c r="G442" s="219"/>
      <c r="H442" s="220"/>
    </row>
    <row r="443" spans="2:8" x14ac:dyDescent="0.25">
      <c r="B443" s="223" t="s">
        <v>50</v>
      </c>
      <c r="C443" s="255" t="s">
        <v>4</v>
      </c>
      <c r="D443" s="256" t="s">
        <v>5</v>
      </c>
      <c r="F443" s="263" t="s">
        <v>50</v>
      </c>
      <c r="G443" s="264" t="s">
        <v>4</v>
      </c>
      <c r="H443" s="265" t="s">
        <v>5</v>
      </c>
    </row>
    <row r="444" spans="2:8" x14ac:dyDescent="0.25">
      <c r="B444" s="225" t="s">
        <v>105</v>
      </c>
      <c r="C444" s="226">
        <v>488700</v>
      </c>
      <c r="D444" s="226">
        <v>3</v>
      </c>
      <c r="F444" s="240" t="s">
        <v>138</v>
      </c>
      <c r="G444" s="241">
        <v>521018.95692307694</v>
      </c>
      <c r="H444" s="242">
        <v>13</v>
      </c>
    </row>
    <row r="445" spans="2:8" x14ac:dyDescent="0.25">
      <c r="B445" s="225" t="s">
        <v>49</v>
      </c>
      <c r="C445" s="226">
        <v>504818.66666666669</v>
      </c>
      <c r="D445" s="226">
        <v>3</v>
      </c>
      <c r="F445" s="240" t="s">
        <v>160</v>
      </c>
      <c r="G445" s="241">
        <v>520877.77777777775</v>
      </c>
      <c r="H445" s="242">
        <v>9</v>
      </c>
    </row>
    <row r="446" spans="2:8" x14ac:dyDescent="0.25">
      <c r="B446" s="225" t="s">
        <v>71</v>
      </c>
      <c r="C446" s="226">
        <v>499330</v>
      </c>
      <c r="D446" s="226">
        <v>10</v>
      </c>
      <c r="F446" s="243" t="s">
        <v>162</v>
      </c>
      <c r="G446" s="244">
        <v>509439.05292307696</v>
      </c>
      <c r="H446" s="245">
        <v>65</v>
      </c>
    </row>
    <row r="447" spans="2:8" x14ac:dyDescent="0.25">
      <c r="B447" s="225" t="s">
        <v>137</v>
      </c>
      <c r="C447" s="226">
        <v>503557.14285714284</v>
      </c>
      <c r="D447" s="226">
        <v>7</v>
      </c>
      <c r="F447" s="228" t="s">
        <v>49</v>
      </c>
      <c r="G447" s="229">
        <v>504818.66666666669</v>
      </c>
      <c r="H447" s="230">
        <v>3</v>
      </c>
    </row>
    <row r="448" spans="2:8" x14ac:dyDescent="0.25">
      <c r="B448" s="225" t="s">
        <v>138</v>
      </c>
      <c r="C448" s="226">
        <v>521018.95692307694</v>
      </c>
      <c r="D448" s="226">
        <v>13</v>
      </c>
      <c r="F448" s="240" t="s">
        <v>137</v>
      </c>
      <c r="G448" s="241">
        <v>503557.14285714284</v>
      </c>
      <c r="H448" s="242">
        <v>7</v>
      </c>
    </row>
    <row r="449" spans="2:8" x14ac:dyDescent="0.25">
      <c r="B449" s="225" t="s">
        <v>51</v>
      </c>
      <c r="C449" s="226">
        <v>497600</v>
      </c>
      <c r="D449" s="226">
        <v>6</v>
      </c>
      <c r="F449" s="240" t="s">
        <v>71</v>
      </c>
      <c r="G449" s="241">
        <v>499330</v>
      </c>
      <c r="H449" s="242">
        <v>10</v>
      </c>
    </row>
    <row r="450" spans="2:8" x14ac:dyDescent="0.25">
      <c r="B450" s="246" t="s">
        <v>160</v>
      </c>
      <c r="C450" s="247">
        <v>520877.77777777775</v>
      </c>
      <c r="D450" s="247">
        <v>9</v>
      </c>
      <c r="F450" s="240" t="s">
        <v>51</v>
      </c>
      <c r="G450" s="241">
        <v>497600</v>
      </c>
      <c r="H450" s="242">
        <v>6</v>
      </c>
    </row>
    <row r="451" spans="2:8" x14ac:dyDescent="0.25">
      <c r="B451" s="248" t="s">
        <v>162</v>
      </c>
      <c r="C451" s="297">
        <v>509439.05292307696</v>
      </c>
      <c r="D451" s="298">
        <v>65</v>
      </c>
      <c r="F451" s="250" t="s">
        <v>105</v>
      </c>
      <c r="G451" s="251">
        <v>488700</v>
      </c>
      <c r="H451" s="252">
        <v>3</v>
      </c>
    </row>
    <row r="452" spans="2:8" x14ac:dyDescent="0.25">
      <c r="B452" s="299"/>
      <c r="C452" s="300"/>
      <c r="D452" s="301"/>
    </row>
    <row r="453" spans="2:8" x14ac:dyDescent="0.25">
      <c r="B453" s="215" t="s">
        <v>41</v>
      </c>
      <c r="C453" s="216"/>
      <c r="D453" s="217"/>
      <c r="F453" s="215" t="s">
        <v>41</v>
      </c>
      <c r="G453" s="216"/>
      <c r="H453" s="217"/>
    </row>
    <row r="454" spans="2:8" x14ac:dyDescent="0.25">
      <c r="B454" s="221" t="s">
        <v>50</v>
      </c>
      <c r="C454" s="255" t="s">
        <v>4</v>
      </c>
      <c r="D454" s="256" t="s">
        <v>5</v>
      </c>
      <c r="F454" s="221" t="s">
        <v>50</v>
      </c>
      <c r="G454" s="255" t="s">
        <v>4</v>
      </c>
      <c r="H454" s="257" t="s">
        <v>5</v>
      </c>
    </row>
    <row r="455" spans="2:8" x14ac:dyDescent="0.25">
      <c r="B455" s="225" t="s">
        <v>164</v>
      </c>
      <c r="C455" s="226">
        <v>597166.66666666663</v>
      </c>
      <c r="D455" s="226">
        <v>3</v>
      </c>
      <c r="F455" s="225" t="s">
        <v>52</v>
      </c>
      <c r="G455" s="226">
        <v>639800</v>
      </c>
      <c r="H455" s="227">
        <v>3</v>
      </c>
    </row>
    <row r="456" spans="2:8" x14ac:dyDescent="0.25">
      <c r="B456" s="225" t="s">
        <v>105</v>
      </c>
      <c r="C456" s="226">
        <v>570687.5</v>
      </c>
      <c r="D456" s="226">
        <v>24</v>
      </c>
      <c r="F456" s="225" t="s">
        <v>165</v>
      </c>
      <c r="G456" s="226">
        <v>622085.71428571432</v>
      </c>
      <c r="H456" s="227">
        <v>7</v>
      </c>
    </row>
    <row r="457" spans="2:8" x14ac:dyDescent="0.25">
      <c r="B457" s="225" t="s">
        <v>190</v>
      </c>
      <c r="C457" s="226">
        <v>582720</v>
      </c>
      <c r="D457" s="226">
        <v>10</v>
      </c>
      <c r="F457" s="225" t="s">
        <v>132</v>
      </c>
      <c r="G457" s="226">
        <v>620160</v>
      </c>
      <c r="H457" s="227">
        <v>5</v>
      </c>
    </row>
    <row r="458" spans="2:8" x14ac:dyDescent="0.25">
      <c r="B458" s="225" t="s">
        <v>167</v>
      </c>
      <c r="C458" s="226">
        <v>581271.11111111112</v>
      </c>
      <c r="D458" s="226">
        <v>9</v>
      </c>
      <c r="F458" s="225" t="s">
        <v>181</v>
      </c>
      <c r="G458" s="226">
        <v>612066.66666666663</v>
      </c>
      <c r="H458" s="227">
        <v>3</v>
      </c>
    </row>
    <row r="459" spans="2:8" x14ac:dyDescent="0.25">
      <c r="B459" s="225" t="s">
        <v>165</v>
      </c>
      <c r="C459" s="226">
        <v>622085.71428571432</v>
      </c>
      <c r="D459" s="226">
        <v>7</v>
      </c>
      <c r="F459" s="225" t="s">
        <v>51</v>
      </c>
      <c r="G459" s="226">
        <v>599602.38095238095</v>
      </c>
      <c r="H459" s="227">
        <v>42</v>
      </c>
    </row>
    <row r="460" spans="2:8" x14ac:dyDescent="0.25">
      <c r="B460" s="225" t="s">
        <v>57</v>
      </c>
      <c r="C460" s="226">
        <v>598800</v>
      </c>
      <c r="D460" s="226">
        <v>3</v>
      </c>
      <c r="F460" s="225" t="s">
        <v>57</v>
      </c>
      <c r="G460" s="226">
        <v>598800</v>
      </c>
      <c r="H460" s="227">
        <v>3</v>
      </c>
    </row>
    <row r="461" spans="2:8" x14ac:dyDescent="0.25">
      <c r="B461" s="225" t="s">
        <v>52</v>
      </c>
      <c r="C461" s="226">
        <v>639800</v>
      </c>
      <c r="D461" s="226">
        <v>3</v>
      </c>
      <c r="F461" s="225" t="s">
        <v>160</v>
      </c>
      <c r="G461" s="226">
        <v>597529.55454545456</v>
      </c>
      <c r="H461" s="227">
        <v>110</v>
      </c>
    </row>
    <row r="462" spans="2:8" x14ac:dyDescent="0.25">
      <c r="B462" s="225" t="s">
        <v>132</v>
      </c>
      <c r="C462" s="226">
        <v>620160</v>
      </c>
      <c r="D462" s="226">
        <v>5</v>
      </c>
      <c r="F462" s="225" t="s">
        <v>164</v>
      </c>
      <c r="G462" s="226">
        <v>597166.66666666663</v>
      </c>
      <c r="H462" s="227">
        <v>3</v>
      </c>
    </row>
    <row r="463" spans="2:8" x14ac:dyDescent="0.25">
      <c r="B463" s="225" t="s">
        <v>49</v>
      </c>
      <c r="C463" s="226">
        <v>564974.5882352941</v>
      </c>
      <c r="D463" s="226">
        <v>17</v>
      </c>
      <c r="F463" s="225" t="s">
        <v>71</v>
      </c>
      <c r="G463" s="226">
        <v>593618.0555555555</v>
      </c>
      <c r="H463" s="227">
        <v>72</v>
      </c>
    </row>
    <row r="464" spans="2:8" x14ac:dyDescent="0.25">
      <c r="B464" s="225" t="s">
        <v>133</v>
      </c>
      <c r="C464" s="226">
        <v>570636.36363636365</v>
      </c>
      <c r="D464" s="226">
        <v>11</v>
      </c>
      <c r="F464" s="225" t="s">
        <v>156</v>
      </c>
      <c r="G464" s="226">
        <v>591233.33333333337</v>
      </c>
      <c r="H464" s="227">
        <v>3</v>
      </c>
    </row>
    <row r="465" spans="2:8" x14ac:dyDescent="0.25">
      <c r="B465" s="225" t="s">
        <v>112</v>
      </c>
      <c r="C465" s="226">
        <v>582688.91891891893</v>
      </c>
      <c r="D465" s="226">
        <v>37</v>
      </c>
      <c r="F465" s="225" t="s">
        <v>168</v>
      </c>
      <c r="G465" s="226">
        <v>590300</v>
      </c>
      <c r="H465" s="227">
        <v>4</v>
      </c>
    </row>
    <row r="466" spans="2:8" x14ac:dyDescent="0.25">
      <c r="B466" s="225" t="s">
        <v>116</v>
      </c>
      <c r="C466" s="226">
        <v>574190.90909090906</v>
      </c>
      <c r="D466" s="226">
        <v>11</v>
      </c>
      <c r="F466" s="225" t="s">
        <v>158</v>
      </c>
      <c r="G466" s="226">
        <v>585366.66666666663</v>
      </c>
      <c r="H466" s="227">
        <v>3</v>
      </c>
    </row>
    <row r="467" spans="2:8" x14ac:dyDescent="0.25">
      <c r="B467" s="225" t="s">
        <v>156</v>
      </c>
      <c r="C467" s="226">
        <v>591233.33333333337</v>
      </c>
      <c r="D467" s="226">
        <v>3</v>
      </c>
      <c r="F467" s="225" t="s">
        <v>190</v>
      </c>
      <c r="G467" s="226">
        <v>582720</v>
      </c>
      <c r="H467" s="227">
        <v>10</v>
      </c>
    </row>
    <row r="468" spans="2:8" x14ac:dyDescent="0.25">
      <c r="B468" s="225" t="s">
        <v>54</v>
      </c>
      <c r="C468" s="226">
        <v>516607.25531914894</v>
      </c>
      <c r="D468" s="226">
        <v>47</v>
      </c>
      <c r="F468" s="225" t="s">
        <v>112</v>
      </c>
      <c r="G468" s="226">
        <v>582688.91891891893</v>
      </c>
      <c r="H468" s="227">
        <v>37</v>
      </c>
    </row>
    <row r="469" spans="2:8" x14ac:dyDescent="0.25">
      <c r="B469" s="225" t="s">
        <v>134</v>
      </c>
      <c r="C469" s="226">
        <v>561411.11111111112</v>
      </c>
      <c r="D469" s="226">
        <v>9</v>
      </c>
      <c r="F469" s="225" t="s">
        <v>167</v>
      </c>
      <c r="G469" s="226">
        <v>581271.11111111112</v>
      </c>
      <c r="H469" s="227">
        <v>9</v>
      </c>
    </row>
    <row r="470" spans="2:8" x14ac:dyDescent="0.25">
      <c r="B470" s="225" t="s">
        <v>145</v>
      </c>
      <c r="C470" s="226">
        <v>548600</v>
      </c>
      <c r="D470" s="226">
        <v>7</v>
      </c>
      <c r="F470" s="225" t="s">
        <v>136</v>
      </c>
      <c r="G470" s="226">
        <v>580836.80615384621</v>
      </c>
      <c r="H470" s="227">
        <v>13</v>
      </c>
    </row>
    <row r="471" spans="2:8" x14ac:dyDescent="0.25">
      <c r="B471" s="225" t="s">
        <v>135</v>
      </c>
      <c r="C471" s="226">
        <v>558373.33333333337</v>
      </c>
      <c r="D471" s="226">
        <v>3</v>
      </c>
      <c r="F471" s="225" t="s">
        <v>139</v>
      </c>
      <c r="G471" s="226">
        <v>577932.64285714284</v>
      </c>
      <c r="H471" s="227">
        <v>14</v>
      </c>
    </row>
    <row r="472" spans="2:8" x14ac:dyDescent="0.25">
      <c r="B472" s="225" t="s">
        <v>168</v>
      </c>
      <c r="C472" s="226">
        <v>590300</v>
      </c>
      <c r="D472" s="226">
        <v>4</v>
      </c>
      <c r="F472" s="231" t="s">
        <v>162</v>
      </c>
      <c r="G472" s="232">
        <v>577578.88000000059</v>
      </c>
      <c r="H472" s="233">
        <v>609</v>
      </c>
    </row>
    <row r="473" spans="2:8" x14ac:dyDescent="0.25">
      <c r="B473" s="225" t="s">
        <v>181</v>
      </c>
      <c r="C473" s="226">
        <v>612066.66666666663</v>
      </c>
      <c r="D473" s="226">
        <v>3</v>
      </c>
      <c r="F473" s="228" t="s">
        <v>161</v>
      </c>
      <c r="G473" s="229">
        <v>574672.22222222225</v>
      </c>
      <c r="H473" s="230">
        <v>18</v>
      </c>
    </row>
    <row r="474" spans="2:8" x14ac:dyDescent="0.25">
      <c r="B474" s="225" t="s">
        <v>71</v>
      </c>
      <c r="C474" s="226">
        <v>593618.0555555555</v>
      </c>
      <c r="D474" s="226">
        <v>72</v>
      </c>
      <c r="F474" s="225" t="s">
        <v>116</v>
      </c>
      <c r="G474" s="226">
        <v>574190.90909090906</v>
      </c>
      <c r="H474" s="227">
        <v>11</v>
      </c>
    </row>
    <row r="475" spans="2:8" x14ac:dyDescent="0.25">
      <c r="B475" s="225" t="s">
        <v>136</v>
      </c>
      <c r="C475" s="226">
        <v>580836.80615384621</v>
      </c>
      <c r="D475" s="226">
        <v>13</v>
      </c>
      <c r="F475" s="225" t="s">
        <v>105</v>
      </c>
      <c r="G475" s="226">
        <v>570687.5</v>
      </c>
      <c r="H475" s="227">
        <v>24</v>
      </c>
    </row>
    <row r="476" spans="2:8" x14ac:dyDescent="0.25">
      <c r="B476" s="225" t="s">
        <v>158</v>
      </c>
      <c r="C476" s="226">
        <v>585366.66666666663</v>
      </c>
      <c r="D476" s="226">
        <v>3</v>
      </c>
      <c r="F476" s="225" t="s">
        <v>133</v>
      </c>
      <c r="G476" s="226">
        <v>570636.36363636365</v>
      </c>
      <c r="H476" s="227">
        <v>11</v>
      </c>
    </row>
    <row r="477" spans="2:8" x14ac:dyDescent="0.25">
      <c r="B477" s="225" t="s">
        <v>142</v>
      </c>
      <c r="C477" s="226">
        <v>533700</v>
      </c>
      <c r="D477" s="226">
        <v>3</v>
      </c>
      <c r="F477" s="225" t="s">
        <v>49</v>
      </c>
      <c r="G477" s="226">
        <v>564974.5882352941</v>
      </c>
      <c r="H477" s="227">
        <v>17</v>
      </c>
    </row>
    <row r="478" spans="2:8" x14ac:dyDescent="0.25">
      <c r="B478" s="225" t="s">
        <v>159</v>
      </c>
      <c r="C478" s="226">
        <v>553600</v>
      </c>
      <c r="D478" s="226">
        <v>4</v>
      </c>
      <c r="F478" s="225" t="s">
        <v>138</v>
      </c>
      <c r="G478" s="226">
        <v>561931.7016949153</v>
      </c>
      <c r="H478" s="227">
        <v>59</v>
      </c>
    </row>
    <row r="479" spans="2:8" x14ac:dyDescent="0.25">
      <c r="B479" s="225" t="s">
        <v>182</v>
      </c>
      <c r="C479" s="226">
        <v>560025</v>
      </c>
      <c r="D479" s="226">
        <v>16</v>
      </c>
      <c r="F479" s="225" t="s">
        <v>134</v>
      </c>
      <c r="G479" s="226">
        <v>561411.11111111112</v>
      </c>
      <c r="H479" s="227">
        <v>9</v>
      </c>
    </row>
    <row r="480" spans="2:8" x14ac:dyDescent="0.25">
      <c r="B480" s="225" t="s">
        <v>137</v>
      </c>
      <c r="C480" s="226">
        <v>560135.85199999996</v>
      </c>
      <c r="D480" s="226">
        <v>20</v>
      </c>
      <c r="F480" s="225" t="s">
        <v>137</v>
      </c>
      <c r="G480" s="226">
        <v>560135.85199999996</v>
      </c>
      <c r="H480" s="227">
        <v>20</v>
      </c>
    </row>
    <row r="481" spans="2:8" x14ac:dyDescent="0.25">
      <c r="B481" s="225" t="s">
        <v>138</v>
      </c>
      <c r="C481" s="226">
        <v>561931.7016949153</v>
      </c>
      <c r="D481" s="226">
        <v>59</v>
      </c>
      <c r="F481" s="225" t="s">
        <v>182</v>
      </c>
      <c r="G481" s="226">
        <v>560025</v>
      </c>
      <c r="H481" s="227">
        <v>16</v>
      </c>
    </row>
    <row r="482" spans="2:8" x14ac:dyDescent="0.25">
      <c r="B482" s="225" t="s">
        <v>51</v>
      </c>
      <c r="C482" s="226">
        <v>599602.38095238095</v>
      </c>
      <c r="D482" s="226">
        <v>42</v>
      </c>
      <c r="F482" s="225" t="s">
        <v>135</v>
      </c>
      <c r="G482" s="226">
        <v>558373.33333333337</v>
      </c>
      <c r="H482" s="227">
        <v>3</v>
      </c>
    </row>
    <row r="483" spans="2:8" x14ac:dyDescent="0.25">
      <c r="B483" s="225" t="s">
        <v>160</v>
      </c>
      <c r="C483" s="226">
        <v>597529.55454545456</v>
      </c>
      <c r="D483" s="226">
        <v>110</v>
      </c>
      <c r="F483" s="225" t="s">
        <v>159</v>
      </c>
      <c r="G483" s="226">
        <v>553600</v>
      </c>
      <c r="H483" s="227">
        <v>4</v>
      </c>
    </row>
    <row r="484" spans="2:8" x14ac:dyDescent="0.25">
      <c r="B484" s="225" t="s">
        <v>161</v>
      </c>
      <c r="C484" s="226">
        <v>574672.22222222225</v>
      </c>
      <c r="D484" s="226">
        <v>18</v>
      </c>
      <c r="F484" s="225" t="s">
        <v>145</v>
      </c>
      <c r="G484" s="226">
        <v>548600</v>
      </c>
      <c r="H484" s="227">
        <v>7</v>
      </c>
    </row>
    <row r="485" spans="2:8" x14ac:dyDescent="0.25">
      <c r="B485" s="246" t="s">
        <v>139</v>
      </c>
      <c r="C485" s="247">
        <v>577932.64285714284</v>
      </c>
      <c r="D485" s="247">
        <v>14</v>
      </c>
      <c r="F485" s="225" t="s">
        <v>142</v>
      </c>
      <c r="G485" s="226">
        <v>533700</v>
      </c>
      <c r="H485" s="227">
        <v>3</v>
      </c>
    </row>
    <row r="486" spans="2:8" x14ac:dyDescent="0.25">
      <c r="B486" s="248" t="s">
        <v>162</v>
      </c>
      <c r="C486" s="249">
        <v>577578.88000000059</v>
      </c>
      <c r="D486" s="249">
        <v>609</v>
      </c>
      <c r="F486" s="225" t="s">
        <v>54</v>
      </c>
      <c r="G486" s="226">
        <v>516607.25531914894</v>
      </c>
      <c r="H486" s="227">
        <v>47</v>
      </c>
    </row>
    <row r="488" spans="2:8" x14ac:dyDescent="0.25">
      <c r="B488" s="215" t="s">
        <v>43</v>
      </c>
      <c r="C488" s="216"/>
      <c r="D488" s="217"/>
      <c r="F488" s="302" t="s">
        <v>43</v>
      </c>
      <c r="G488" s="261"/>
      <c r="H488" s="262"/>
    </row>
    <row r="489" spans="2:8" x14ac:dyDescent="0.25">
      <c r="B489" s="221" t="s">
        <v>50</v>
      </c>
      <c r="C489" s="255" t="s">
        <v>4</v>
      </c>
      <c r="D489" s="256" t="s">
        <v>5</v>
      </c>
      <c r="F489" s="263" t="s">
        <v>50</v>
      </c>
      <c r="G489" s="264" t="s">
        <v>4</v>
      </c>
      <c r="H489" s="265" t="s">
        <v>5</v>
      </c>
    </row>
    <row r="490" spans="2:8" x14ac:dyDescent="0.25">
      <c r="B490" s="225" t="s">
        <v>49</v>
      </c>
      <c r="C490" s="226">
        <v>946666.66666666663</v>
      </c>
      <c r="D490" s="226">
        <v>3</v>
      </c>
      <c r="F490" s="240" t="s">
        <v>160</v>
      </c>
      <c r="G490" s="241">
        <v>1221300</v>
      </c>
      <c r="H490" s="242">
        <v>4</v>
      </c>
    </row>
    <row r="491" spans="2:8" x14ac:dyDescent="0.25">
      <c r="B491" s="225" t="s">
        <v>133</v>
      </c>
      <c r="C491" s="226">
        <v>977600</v>
      </c>
      <c r="D491" s="226">
        <v>2</v>
      </c>
      <c r="F491" s="240" t="s">
        <v>51</v>
      </c>
      <c r="G491" s="241">
        <v>1201980</v>
      </c>
      <c r="H491" s="242">
        <v>5</v>
      </c>
    </row>
    <row r="492" spans="2:8" x14ac:dyDescent="0.25">
      <c r="B492" s="225" t="s">
        <v>112</v>
      </c>
      <c r="C492" s="226">
        <v>980766.66666666663</v>
      </c>
      <c r="D492" s="226">
        <v>6</v>
      </c>
      <c r="F492" s="240" t="s">
        <v>161</v>
      </c>
      <c r="G492" s="241">
        <v>1134725</v>
      </c>
      <c r="H492" s="242">
        <v>4</v>
      </c>
    </row>
    <row r="493" spans="2:8" x14ac:dyDescent="0.25">
      <c r="B493" s="225" t="s">
        <v>134</v>
      </c>
      <c r="C493" s="226">
        <v>1123000</v>
      </c>
      <c r="D493" s="226">
        <v>3</v>
      </c>
      <c r="F493" s="240" t="s">
        <v>137</v>
      </c>
      <c r="G493" s="241">
        <v>1130433.3333333333</v>
      </c>
      <c r="H493" s="242">
        <v>3</v>
      </c>
    </row>
    <row r="494" spans="2:8" x14ac:dyDescent="0.25">
      <c r="B494" s="225" t="s">
        <v>145</v>
      </c>
      <c r="C494" s="226">
        <v>1106771.5</v>
      </c>
      <c r="D494" s="226">
        <v>4</v>
      </c>
      <c r="F494" s="240" t="s">
        <v>134</v>
      </c>
      <c r="G494" s="241">
        <v>1123000</v>
      </c>
      <c r="H494" s="242">
        <v>3</v>
      </c>
    </row>
    <row r="495" spans="2:8" x14ac:dyDescent="0.25">
      <c r="B495" s="225" t="s">
        <v>136</v>
      </c>
      <c r="C495" s="226">
        <v>1062646.7066666668</v>
      </c>
      <c r="D495" s="226">
        <v>6</v>
      </c>
      <c r="F495" s="240" t="s">
        <v>139</v>
      </c>
      <c r="G495" s="241">
        <v>1122868.2</v>
      </c>
      <c r="H495" s="242">
        <v>5</v>
      </c>
    </row>
    <row r="496" spans="2:8" x14ac:dyDescent="0.25">
      <c r="B496" s="225" t="s">
        <v>137</v>
      </c>
      <c r="C496" s="226">
        <v>1130433.3333333333</v>
      </c>
      <c r="D496" s="226">
        <v>3</v>
      </c>
      <c r="F496" s="240" t="s">
        <v>145</v>
      </c>
      <c r="G496" s="241">
        <v>1106771.5</v>
      </c>
      <c r="H496" s="242">
        <v>4</v>
      </c>
    </row>
    <row r="497" spans="2:8" x14ac:dyDescent="0.25">
      <c r="B497" s="225" t="s">
        <v>138</v>
      </c>
      <c r="C497" s="226">
        <v>1065780.72</v>
      </c>
      <c r="D497" s="226">
        <v>5</v>
      </c>
      <c r="F497" s="243" t="s">
        <v>162</v>
      </c>
      <c r="G497" s="244">
        <v>1086935.4357894734</v>
      </c>
      <c r="H497" s="245">
        <v>57</v>
      </c>
    </row>
    <row r="498" spans="2:8" x14ac:dyDescent="0.25">
      <c r="B498" s="225" t="s">
        <v>51</v>
      </c>
      <c r="C498" s="226">
        <v>1201980</v>
      </c>
      <c r="D498" s="226">
        <v>5</v>
      </c>
      <c r="F498" s="240" t="s">
        <v>138</v>
      </c>
      <c r="G498" s="241">
        <v>1065780.72</v>
      </c>
      <c r="H498" s="242">
        <v>5</v>
      </c>
    </row>
    <row r="499" spans="2:8" x14ac:dyDescent="0.25">
      <c r="B499" s="225" t="s">
        <v>160</v>
      </c>
      <c r="C499" s="226">
        <v>1221300</v>
      </c>
      <c r="D499" s="226">
        <v>4</v>
      </c>
      <c r="F499" s="228" t="s">
        <v>136</v>
      </c>
      <c r="G499" s="241">
        <v>1062646.7066666668</v>
      </c>
      <c r="H499" s="242">
        <v>6</v>
      </c>
    </row>
    <row r="500" spans="2:8" x14ac:dyDescent="0.25">
      <c r="B500" s="225" t="s">
        <v>161</v>
      </c>
      <c r="C500" s="226">
        <v>1134725</v>
      </c>
      <c r="D500" s="226">
        <v>4</v>
      </c>
      <c r="F500" s="240" t="s">
        <v>112</v>
      </c>
      <c r="G500" s="241">
        <v>980766.66666666663</v>
      </c>
      <c r="H500" s="242">
        <v>6</v>
      </c>
    </row>
    <row r="501" spans="2:8" x14ac:dyDescent="0.25">
      <c r="B501" s="225" t="s">
        <v>139</v>
      </c>
      <c r="C501" s="226">
        <v>1122868.2</v>
      </c>
      <c r="D501" s="226">
        <v>5</v>
      </c>
      <c r="F501" s="240" t="s">
        <v>133</v>
      </c>
      <c r="G501" s="241">
        <v>977600</v>
      </c>
      <c r="H501" s="242">
        <v>2</v>
      </c>
    </row>
    <row r="502" spans="2:8" x14ac:dyDescent="0.25">
      <c r="B502" s="248" t="s">
        <v>162</v>
      </c>
      <c r="C502" s="249">
        <v>1086935.4357894734</v>
      </c>
      <c r="D502" s="249">
        <v>57</v>
      </c>
      <c r="F502" s="240" t="s">
        <v>49</v>
      </c>
      <c r="G502" s="241">
        <v>946666.66666666663</v>
      </c>
      <c r="H502" s="242">
        <v>3</v>
      </c>
    </row>
    <row r="504" spans="2:8" x14ac:dyDescent="0.25">
      <c r="B504" s="218" t="s">
        <v>44</v>
      </c>
      <c r="C504" s="303"/>
      <c r="D504" s="304"/>
      <c r="F504" s="218" t="s">
        <v>44</v>
      </c>
      <c r="G504" s="303"/>
      <c r="H504" s="304"/>
    </row>
    <row r="505" spans="2:8" x14ac:dyDescent="0.25">
      <c r="B505" s="221" t="s">
        <v>50</v>
      </c>
      <c r="C505" s="255" t="s">
        <v>4</v>
      </c>
      <c r="D505" s="255" t="s">
        <v>5</v>
      </c>
      <c r="F505" s="263" t="s">
        <v>50</v>
      </c>
      <c r="G505" s="264" t="s">
        <v>4</v>
      </c>
      <c r="H505" s="305" t="s">
        <v>5</v>
      </c>
    </row>
    <row r="506" spans="2:8" x14ac:dyDescent="0.25">
      <c r="B506" s="225" t="s">
        <v>132</v>
      </c>
      <c r="C506" s="226">
        <v>888712.5</v>
      </c>
      <c r="D506" s="226">
        <v>8</v>
      </c>
      <c r="F506" s="240" t="s">
        <v>145</v>
      </c>
      <c r="G506" s="241">
        <v>1081076.8333333333</v>
      </c>
      <c r="H506" s="242">
        <v>6</v>
      </c>
    </row>
    <row r="507" spans="2:8" x14ac:dyDescent="0.25">
      <c r="B507" s="225" t="s">
        <v>112</v>
      </c>
      <c r="C507" s="226">
        <v>952147.5</v>
      </c>
      <c r="D507" s="226">
        <v>12</v>
      </c>
      <c r="F507" s="240" t="s">
        <v>160</v>
      </c>
      <c r="G507" s="241">
        <v>1059130.7692307692</v>
      </c>
      <c r="H507" s="242">
        <v>26</v>
      </c>
    </row>
    <row r="508" spans="2:8" x14ac:dyDescent="0.25">
      <c r="B508" s="225" t="s">
        <v>157</v>
      </c>
      <c r="C508" s="226">
        <v>910333.33333333337</v>
      </c>
      <c r="D508" s="226">
        <v>3</v>
      </c>
      <c r="F508" s="240" t="s">
        <v>161</v>
      </c>
      <c r="G508" s="241">
        <v>1028400</v>
      </c>
      <c r="H508" s="242">
        <v>7</v>
      </c>
    </row>
    <row r="509" spans="2:8" x14ac:dyDescent="0.25">
      <c r="B509" s="225" t="s">
        <v>145</v>
      </c>
      <c r="C509" s="226">
        <v>1081076.8333333333</v>
      </c>
      <c r="D509" s="226">
        <v>6</v>
      </c>
      <c r="F509" s="240" t="s">
        <v>51</v>
      </c>
      <c r="G509" s="241">
        <v>1022433.9615384615</v>
      </c>
      <c r="H509" s="242">
        <v>26</v>
      </c>
    </row>
    <row r="510" spans="2:8" x14ac:dyDescent="0.25">
      <c r="B510" s="225" t="s">
        <v>71</v>
      </c>
      <c r="C510" s="226">
        <v>930249.1875</v>
      </c>
      <c r="D510" s="226">
        <v>16</v>
      </c>
      <c r="F510" s="243" t="s">
        <v>162</v>
      </c>
      <c r="G510" s="244">
        <v>966747.99089820334</v>
      </c>
      <c r="H510" s="245">
        <v>167</v>
      </c>
    </row>
    <row r="511" spans="2:8" x14ac:dyDescent="0.25">
      <c r="B511" s="225" t="s">
        <v>136</v>
      </c>
      <c r="C511" s="226">
        <v>952472.03</v>
      </c>
      <c r="D511" s="226">
        <v>8</v>
      </c>
      <c r="F511" s="240" t="s">
        <v>136</v>
      </c>
      <c r="G511" s="241">
        <v>952472.03</v>
      </c>
      <c r="H511" s="242">
        <v>8</v>
      </c>
    </row>
    <row r="512" spans="2:8" x14ac:dyDescent="0.25">
      <c r="B512" s="225" t="s">
        <v>137</v>
      </c>
      <c r="C512" s="226">
        <v>947801.66833333333</v>
      </c>
      <c r="D512" s="226">
        <v>24</v>
      </c>
      <c r="F512" s="228" t="s">
        <v>112</v>
      </c>
      <c r="G512" s="229">
        <v>952147.5</v>
      </c>
      <c r="H512" s="230">
        <v>12</v>
      </c>
    </row>
    <row r="513" spans="2:8" x14ac:dyDescent="0.25">
      <c r="B513" s="225" t="s">
        <v>138</v>
      </c>
      <c r="C513" s="226">
        <v>882685.88</v>
      </c>
      <c r="D513" s="226">
        <v>15</v>
      </c>
      <c r="F513" s="240" t="s">
        <v>137</v>
      </c>
      <c r="G513" s="241">
        <v>947801.66833333333</v>
      </c>
      <c r="H513" s="242">
        <v>24</v>
      </c>
    </row>
    <row r="514" spans="2:8" x14ac:dyDescent="0.25">
      <c r="B514" s="225" t="s">
        <v>51</v>
      </c>
      <c r="C514" s="226">
        <v>1022433.9615384615</v>
      </c>
      <c r="D514" s="226">
        <v>26</v>
      </c>
      <c r="F514" s="240" t="s">
        <v>71</v>
      </c>
      <c r="G514" s="241">
        <v>930249.1875</v>
      </c>
      <c r="H514" s="242">
        <v>16</v>
      </c>
    </row>
    <row r="515" spans="2:8" x14ac:dyDescent="0.25">
      <c r="B515" s="225" t="s">
        <v>160</v>
      </c>
      <c r="C515" s="226">
        <v>1059130.7692307692</v>
      </c>
      <c r="D515" s="226">
        <v>26</v>
      </c>
      <c r="F515" s="240" t="s">
        <v>157</v>
      </c>
      <c r="G515" s="241">
        <v>910333.33333333337</v>
      </c>
      <c r="H515" s="242">
        <v>3</v>
      </c>
    </row>
    <row r="516" spans="2:8" x14ac:dyDescent="0.25">
      <c r="B516" s="225" t="s">
        <v>161</v>
      </c>
      <c r="C516" s="226">
        <v>1028400</v>
      </c>
      <c r="D516" s="226">
        <v>7</v>
      </c>
      <c r="F516" s="240" t="s">
        <v>132</v>
      </c>
      <c r="G516" s="241">
        <v>888712.5</v>
      </c>
      <c r="H516" s="242">
        <v>8</v>
      </c>
    </row>
    <row r="517" spans="2:8" x14ac:dyDescent="0.25">
      <c r="B517" s="225" t="s">
        <v>139</v>
      </c>
      <c r="C517" s="226">
        <v>872793</v>
      </c>
      <c r="D517" s="226">
        <v>13</v>
      </c>
      <c r="F517" s="240" t="s">
        <v>138</v>
      </c>
      <c r="G517" s="241">
        <v>882685.88</v>
      </c>
      <c r="H517" s="242">
        <v>15</v>
      </c>
    </row>
    <row r="518" spans="2:8" x14ac:dyDescent="0.25">
      <c r="B518" s="234" t="s">
        <v>162</v>
      </c>
      <c r="C518" s="235">
        <v>966747.99089820334</v>
      </c>
      <c r="D518" s="235">
        <v>167</v>
      </c>
      <c r="F518" s="250" t="s">
        <v>139</v>
      </c>
      <c r="G518" s="251">
        <v>872793</v>
      </c>
      <c r="H518" s="252">
        <v>13</v>
      </c>
    </row>
    <row r="520" spans="2:8" x14ac:dyDescent="0.25">
      <c r="B520" s="215" t="s">
        <v>46</v>
      </c>
      <c r="C520" s="216"/>
      <c r="D520" s="217"/>
      <c r="F520" s="302" t="s">
        <v>46</v>
      </c>
      <c r="G520" s="261"/>
      <c r="H520" s="262"/>
    </row>
    <row r="521" spans="2:8" x14ac:dyDescent="0.25">
      <c r="B521" s="221" t="s">
        <v>50</v>
      </c>
      <c r="C521" s="255" t="s">
        <v>4</v>
      </c>
      <c r="D521" s="256" t="s">
        <v>5</v>
      </c>
      <c r="F521" s="263" t="s">
        <v>50</v>
      </c>
      <c r="G521" s="264" t="s">
        <v>4</v>
      </c>
      <c r="H521" s="265" t="s">
        <v>5</v>
      </c>
    </row>
    <row r="522" spans="2:8" x14ac:dyDescent="0.25">
      <c r="B522" s="225" t="s">
        <v>167</v>
      </c>
      <c r="C522" s="226">
        <v>589100</v>
      </c>
      <c r="D522" s="226">
        <v>3</v>
      </c>
      <c r="F522" s="240" t="s">
        <v>167</v>
      </c>
      <c r="G522" s="241">
        <v>589100</v>
      </c>
      <c r="H522" s="242">
        <v>3</v>
      </c>
    </row>
    <row r="523" spans="2:8" x14ac:dyDescent="0.25">
      <c r="B523" s="225" t="s">
        <v>133</v>
      </c>
      <c r="C523" s="226">
        <v>529050</v>
      </c>
      <c r="D523" s="226">
        <v>4</v>
      </c>
      <c r="F523" s="240" t="s">
        <v>136</v>
      </c>
      <c r="G523" s="241">
        <v>565157.89647058828</v>
      </c>
      <c r="H523" s="242">
        <v>17</v>
      </c>
    </row>
    <row r="524" spans="2:8" x14ac:dyDescent="0.25">
      <c r="B524" s="225" t="s">
        <v>112</v>
      </c>
      <c r="C524" s="226">
        <v>557216.19999999995</v>
      </c>
      <c r="D524" s="226">
        <v>5</v>
      </c>
      <c r="F524" s="240" t="s">
        <v>157</v>
      </c>
      <c r="G524" s="241">
        <v>561300</v>
      </c>
      <c r="H524" s="242">
        <v>4</v>
      </c>
    </row>
    <row r="525" spans="2:8" x14ac:dyDescent="0.25">
      <c r="B525" s="225" t="s">
        <v>156</v>
      </c>
      <c r="C525" s="226">
        <v>557100</v>
      </c>
      <c r="D525" s="226">
        <v>3</v>
      </c>
      <c r="F525" s="240" t="s">
        <v>161</v>
      </c>
      <c r="G525" s="241">
        <v>557233.33333333337</v>
      </c>
      <c r="H525" s="242">
        <v>3</v>
      </c>
    </row>
    <row r="526" spans="2:8" x14ac:dyDescent="0.25">
      <c r="B526" s="225" t="s">
        <v>54</v>
      </c>
      <c r="C526" s="226">
        <v>511472.72727272729</v>
      </c>
      <c r="D526" s="226">
        <v>11</v>
      </c>
      <c r="F526" s="240" t="s">
        <v>112</v>
      </c>
      <c r="G526" s="241">
        <v>557216.19999999995</v>
      </c>
      <c r="H526" s="242">
        <v>5</v>
      </c>
    </row>
    <row r="527" spans="2:8" x14ac:dyDescent="0.25">
      <c r="B527" s="225" t="s">
        <v>134</v>
      </c>
      <c r="C527" s="226">
        <v>543744.4444444445</v>
      </c>
      <c r="D527" s="226">
        <v>9</v>
      </c>
      <c r="F527" s="240" t="s">
        <v>156</v>
      </c>
      <c r="G527" s="241">
        <v>557100</v>
      </c>
      <c r="H527" s="242">
        <v>3</v>
      </c>
    </row>
    <row r="528" spans="2:8" x14ac:dyDescent="0.25">
      <c r="B528" s="225" t="s">
        <v>157</v>
      </c>
      <c r="C528" s="226">
        <v>561300</v>
      </c>
      <c r="D528" s="226">
        <v>4</v>
      </c>
      <c r="F528" s="240" t="s">
        <v>160</v>
      </c>
      <c r="G528" s="241">
        <v>552176.92307692312</v>
      </c>
      <c r="H528" s="242">
        <v>13</v>
      </c>
    </row>
    <row r="529" spans="2:8" x14ac:dyDescent="0.25">
      <c r="B529" s="225" t="s">
        <v>71</v>
      </c>
      <c r="C529" s="226">
        <v>524795</v>
      </c>
      <c r="D529" s="226">
        <v>10</v>
      </c>
      <c r="F529" s="243" t="s">
        <v>162</v>
      </c>
      <c r="G529" s="244">
        <v>545915.79620689643</v>
      </c>
      <c r="H529" s="245">
        <v>116</v>
      </c>
    </row>
    <row r="530" spans="2:8" x14ac:dyDescent="0.25">
      <c r="B530" s="225" t="s">
        <v>136</v>
      </c>
      <c r="C530" s="226">
        <v>565157.89647058828</v>
      </c>
      <c r="D530" s="226">
        <v>17</v>
      </c>
      <c r="F530" s="228" t="s">
        <v>134</v>
      </c>
      <c r="G530" s="229">
        <v>543744.4444444445</v>
      </c>
      <c r="H530" s="230">
        <v>9</v>
      </c>
    </row>
    <row r="531" spans="2:8" x14ac:dyDescent="0.25">
      <c r="B531" s="225" t="s">
        <v>137</v>
      </c>
      <c r="C531" s="226">
        <v>530576.5</v>
      </c>
      <c r="D531" s="226">
        <v>4</v>
      </c>
      <c r="F531" s="240" t="s">
        <v>139</v>
      </c>
      <c r="G531" s="241">
        <v>538998.90909090906</v>
      </c>
      <c r="H531" s="242">
        <v>11</v>
      </c>
    </row>
    <row r="532" spans="2:8" x14ac:dyDescent="0.25">
      <c r="B532" s="225" t="s">
        <v>138</v>
      </c>
      <c r="C532" s="226">
        <v>529030.53</v>
      </c>
      <c r="D532" s="226">
        <v>4</v>
      </c>
      <c r="F532" s="240" t="s">
        <v>51</v>
      </c>
      <c r="G532" s="241">
        <v>532480</v>
      </c>
      <c r="H532" s="242">
        <v>5</v>
      </c>
    </row>
    <row r="533" spans="2:8" x14ac:dyDescent="0.25">
      <c r="B533" s="225" t="s">
        <v>51</v>
      </c>
      <c r="C533" s="226">
        <v>532480</v>
      </c>
      <c r="D533" s="226">
        <v>5</v>
      </c>
      <c r="F533" s="240" t="s">
        <v>137</v>
      </c>
      <c r="G533" s="241">
        <v>530576.5</v>
      </c>
      <c r="H533" s="242">
        <v>4</v>
      </c>
    </row>
    <row r="534" spans="2:8" x14ac:dyDescent="0.25">
      <c r="B534" s="225" t="s">
        <v>160</v>
      </c>
      <c r="C534" s="226">
        <v>552176.92307692312</v>
      </c>
      <c r="D534" s="226">
        <v>13</v>
      </c>
      <c r="F534" s="240" t="s">
        <v>133</v>
      </c>
      <c r="G534" s="241">
        <v>529050</v>
      </c>
      <c r="H534" s="242">
        <v>4</v>
      </c>
    </row>
    <row r="535" spans="2:8" x14ac:dyDescent="0.25">
      <c r="B535" s="225" t="s">
        <v>161</v>
      </c>
      <c r="C535" s="226">
        <v>557233.33333333337</v>
      </c>
      <c r="D535" s="226">
        <v>3</v>
      </c>
      <c r="F535" s="240" t="s">
        <v>138</v>
      </c>
      <c r="G535" s="241">
        <v>529030.53</v>
      </c>
      <c r="H535" s="242">
        <v>4</v>
      </c>
    </row>
    <row r="536" spans="2:8" x14ac:dyDescent="0.25">
      <c r="B536" s="246" t="s">
        <v>139</v>
      </c>
      <c r="C536" s="247">
        <v>538998.90909090906</v>
      </c>
      <c r="D536" s="247">
        <v>11</v>
      </c>
      <c r="F536" s="240" t="s">
        <v>71</v>
      </c>
      <c r="G536" s="241">
        <v>524795</v>
      </c>
      <c r="H536" s="242">
        <v>10</v>
      </c>
    </row>
    <row r="537" spans="2:8" x14ac:dyDescent="0.25">
      <c r="B537" s="234" t="s">
        <v>162</v>
      </c>
      <c r="C537" s="235">
        <v>545915.79620689643</v>
      </c>
      <c r="D537" s="235">
        <v>116</v>
      </c>
      <c r="F537" s="250" t="s">
        <v>54</v>
      </c>
      <c r="G537" s="251">
        <v>511472.72727272729</v>
      </c>
      <c r="H537" s="252">
        <v>11</v>
      </c>
    </row>
    <row r="538" spans="2:8" x14ac:dyDescent="0.25">
      <c r="D538" s="168"/>
      <c r="H538" s="168"/>
    </row>
    <row r="539" spans="2:8" x14ac:dyDescent="0.25">
      <c r="B539" s="215" t="s">
        <v>47</v>
      </c>
      <c r="C539" s="216"/>
      <c r="D539" s="217"/>
      <c r="F539" s="215" t="s">
        <v>47</v>
      </c>
      <c r="G539" s="216"/>
      <c r="H539" s="217"/>
    </row>
    <row r="540" spans="2:8" x14ac:dyDescent="0.25">
      <c r="B540" s="221" t="s">
        <v>50</v>
      </c>
      <c r="C540" s="255" t="s">
        <v>4</v>
      </c>
      <c r="D540" s="256" t="s">
        <v>5</v>
      </c>
      <c r="F540" s="263" t="s">
        <v>50</v>
      </c>
      <c r="G540" s="264" t="s">
        <v>4</v>
      </c>
      <c r="H540" s="265" t="s">
        <v>5</v>
      </c>
    </row>
    <row r="541" spans="2:8" x14ac:dyDescent="0.25">
      <c r="B541" s="225" t="s">
        <v>132</v>
      </c>
      <c r="C541" s="226">
        <v>847100</v>
      </c>
      <c r="D541" s="226">
        <v>4</v>
      </c>
      <c r="F541" s="240" t="s">
        <v>139</v>
      </c>
      <c r="G541" s="241">
        <v>855832.17647058819</v>
      </c>
      <c r="H541" s="242">
        <v>17</v>
      </c>
    </row>
    <row r="542" spans="2:8" x14ac:dyDescent="0.25">
      <c r="B542" s="225" t="s">
        <v>49</v>
      </c>
      <c r="C542" s="226">
        <v>805493.33333333337</v>
      </c>
      <c r="D542" s="226">
        <v>6</v>
      </c>
      <c r="F542" s="240" t="s">
        <v>132</v>
      </c>
      <c r="G542" s="241">
        <v>847100</v>
      </c>
      <c r="H542" s="242">
        <v>4</v>
      </c>
    </row>
    <row r="543" spans="2:8" x14ac:dyDescent="0.25">
      <c r="B543" s="225" t="s">
        <v>133</v>
      </c>
      <c r="C543" s="226">
        <v>770866.66666666663</v>
      </c>
      <c r="D543" s="226">
        <v>3</v>
      </c>
      <c r="F543" s="240" t="s">
        <v>71</v>
      </c>
      <c r="G543" s="241">
        <v>842033.33333333337</v>
      </c>
      <c r="H543" s="242">
        <v>6</v>
      </c>
    </row>
    <row r="544" spans="2:8" x14ac:dyDescent="0.25">
      <c r="B544" s="225" t="s">
        <v>112</v>
      </c>
      <c r="C544" s="226">
        <v>804375</v>
      </c>
      <c r="D544" s="226">
        <v>8</v>
      </c>
      <c r="F544" s="240" t="s">
        <v>137</v>
      </c>
      <c r="G544" s="241">
        <v>828473.41</v>
      </c>
      <c r="H544" s="242">
        <v>8</v>
      </c>
    </row>
    <row r="545" spans="2:8" x14ac:dyDescent="0.25">
      <c r="B545" s="225" t="s">
        <v>134</v>
      </c>
      <c r="C545" s="226">
        <v>807150</v>
      </c>
      <c r="D545" s="226">
        <v>8</v>
      </c>
      <c r="F545" s="240" t="s">
        <v>138</v>
      </c>
      <c r="G545" s="241">
        <v>827588.12</v>
      </c>
      <c r="H545" s="242">
        <v>9</v>
      </c>
    </row>
    <row r="546" spans="2:8" x14ac:dyDescent="0.25">
      <c r="B546" s="225" t="s">
        <v>71</v>
      </c>
      <c r="C546" s="226">
        <v>842033.33333333337</v>
      </c>
      <c r="D546" s="226">
        <v>6</v>
      </c>
      <c r="F546" s="269" t="s">
        <v>162</v>
      </c>
      <c r="G546" s="270">
        <v>821447.36926315783</v>
      </c>
      <c r="H546" s="271">
        <v>95</v>
      </c>
    </row>
    <row r="547" spans="2:8" x14ac:dyDescent="0.25">
      <c r="B547" s="225" t="s">
        <v>136</v>
      </c>
      <c r="C547" s="226">
        <v>817519.39529411774</v>
      </c>
      <c r="D547" s="226">
        <v>17</v>
      </c>
      <c r="F547" s="240" t="s">
        <v>136</v>
      </c>
      <c r="G547" s="241">
        <v>817519.39529411774</v>
      </c>
      <c r="H547" s="242">
        <v>17</v>
      </c>
    </row>
    <row r="548" spans="2:8" x14ac:dyDescent="0.25">
      <c r="B548" s="225" t="s">
        <v>137</v>
      </c>
      <c r="C548" s="226">
        <v>828473.41</v>
      </c>
      <c r="D548" s="226">
        <v>8</v>
      </c>
      <c r="F548" s="240" t="s">
        <v>134</v>
      </c>
      <c r="G548" s="241">
        <v>807150</v>
      </c>
      <c r="H548" s="242">
        <v>8</v>
      </c>
    </row>
    <row r="549" spans="2:8" x14ac:dyDescent="0.25">
      <c r="B549" s="225" t="s">
        <v>138</v>
      </c>
      <c r="C549" s="226">
        <v>827588.12</v>
      </c>
      <c r="D549" s="226">
        <v>9</v>
      </c>
      <c r="F549" s="240" t="s">
        <v>49</v>
      </c>
      <c r="G549" s="241">
        <v>805493.33333333337</v>
      </c>
      <c r="H549" s="242">
        <v>6</v>
      </c>
    </row>
    <row r="550" spans="2:8" x14ac:dyDescent="0.25">
      <c r="B550" s="246" t="s">
        <v>139</v>
      </c>
      <c r="C550" s="247">
        <v>855832.17647058819</v>
      </c>
      <c r="D550" s="247">
        <v>17</v>
      </c>
      <c r="F550" s="240" t="s">
        <v>112</v>
      </c>
      <c r="G550" s="241">
        <v>804375</v>
      </c>
      <c r="H550" s="242">
        <v>8</v>
      </c>
    </row>
    <row r="551" spans="2:8" x14ac:dyDescent="0.25">
      <c r="B551" s="234" t="s">
        <v>162</v>
      </c>
      <c r="C551" s="235">
        <v>821447.36926315783</v>
      </c>
      <c r="D551" s="235">
        <v>95</v>
      </c>
      <c r="F551" s="250" t="s">
        <v>133</v>
      </c>
      <c r="G551" s="251">
        <v>770866.66666666663</v>
      </c>
      <c r="H551" s="252">
        <v>3</v>
      </c>
    </row>
    <row r="554" spans="2:8" x14ac:dyDescent="0.25">
      <c r="B554" s="306" t="s">
        <v>200</v>
      </c>
    </row>
  </sheetData>
  <sortState xmlns:xlrd2="http://schemas.microsoft.com/office/spreadsheetml/2017/richdata2" ref="F444:H451">
    <sortCondition descending="1" ref="G444:G451"/>
  </sortState>
  <mergeCells count="54">
    <mergeCell ref="F488:H488"/>
    <mergeCell ref="F504:H504"/>
    <mergeCell ref="F520:H520"/>
    <mergeCell ref="F539:H539"/>
    <mergeCell ref="F140:H140"/>
    <mergeCell ref="F151:H151"/>
    <mergeCell ref="F160:H160"/>
    <mergeCell ref="F176:H176"/>
    <mergeCell ref="F453:H453"/>
    <mergeCell ref="F210:H210"/>
    <mergeCell ref="F250:H250"/>
    <mergeCell ref="F280:H280"/>
    <mergeCell ref="F340:H340"/>
    <mergeCell ref="F380:H380"/>
    <mergeCell ref="F238:H238"/>
    <mergeCell ref="F301:H301"/>
    <mergeCell ref="B4:D4"/>
    <mergeCell ref="B29:D29"/>
    <mergeCell ref="B59:D59"/>
    <mergeCell ref="B340:D340"/>
    <mergeCell ref="B176:D176"/>
    <mergeCell ref="B140:D140"/>
    <mergeCell ref="B151:D151"/>
    <mergeCell ref="B250:D250"/>
    <mergeCell ref="B238:D238"/>
    <mergeCell ref="B280:D280"/>
    <mergeCell ref="B270:D270"/>
    <mergeCell ref="B539:D539"/>
    <mergeCell ref="B114:D114"/>
    <mergeCell ref="B442:D442"/>
    <mergeCell ref="B85:D85"/>
    <mergeCell ref="B124:D124"/>
    <mergeCell ref="B192:D192"/>
    <mergeCell ref="B210:D210"/>
    <mergeCell ref="B504:D504"/>
    <mergeCell ref="B453:D453"/>
    <mergeCell ref="B301:D301"/>
    <mergeCell ref="B316:D316"/>
    <mergeCell ref="B363:D363"/>
    <mergeCell ref="B520:D520"/>
    <mergeCell ref="B160:D160"/>
    <mergeCell ref="B488:D488"/>
    <mergeCell ref="B380:D380"/>
    <mergeCell ref="F316:H316"/>
    <mergeCell ref="F363:H363"/>
    <mergeCell ref="F442:H442"/>
    <mergeCell ref="F4:H4"/>
    <mergeCell ref="F29:H29"/>
    <mergeCell ref="F59:H59"/>
    <mergeCell ref="F85:H85"/>
    <mergeCell ref="F192:H192"/>
    <mergeCell ref="F124:H124"/>
    <mergeCell ref="F114:H114"/>
    <mergeCell ref="F270:H270"/>
  </mergeCells>
  <phoneticPr fontId="2" type="noConversion"/>
  <pageMargins left="0.59055118110236227" right="0.59055118110236227" top="0.78740157480314965" bottom="0.59055118110236227" header="0.51181102362204722" footer="0.31496062992125984"/>
  <pageSetup paperSize="9" scale="85" fitToHeight="0" orientation="portrait" r:id="rId1"/>
  <headerFooter alignWithMargins="0"/>
  <rowBreaks count="8" manualBreakCount="8">
    <brk id="58" max="16383" man="1"/>
    <brk id="123" max="16383" man="1"/>
    <brk id="191" max="16383" man="1"/>
    <brk id="249" max="16383" man="1"/>
    <brk id="315" max="16383" man="1"/>
    <brk id="379" max="16383" man="1"/>
    <brk id="441" max="16383" man="1"/>
    <brk id="503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391"/>
  <sheetViews>
    <sheetView workbookViewId="0">
      <selection sqref="A1:I1"/>
    </sheetView>
  </sheetViews>
  <sheetFormatPr baseColWidth="10" defaultRowHeight="13.2" x14ac:dyDescent="0.25"/>
  <cols>
    <col min="1" max="1" width="34" customWidth="1"/>
    <col min="2" max="9" width="7.6640625" customWidth="1"/>
  </cols>
  <sheetData>
    <row r="1" spans="1:9" ht="17.399999999999999" x14ac:dyDescent="0.3">
      <c r="A1" s="202" t="s">
        <v>95</v>
      </c>
      <c r="B1" s="203"/>
      <c r="C1" s="203"/>
      <c r="D1" s="203"/>
      <c r="E1" s="206"/>
      <c r="F1" s="206"/>
      <c r="G1" s="206"/>
      <c r="H1" s="206"/>
      <c r="I1" s="206"/>
    </row>
    <row r="2" spans="1:9" ht="17.399999999999999" x14ac:dyDescent="0.3">
      <c r="A2" s="202" t="s">
        <v>94</v>
      </c>
      <c r="B2" s="203"/>
      <c r="C2" s="203"/>
      <c r="D2" s="203"/>
      <c r="E2" s="206"/>
      <c r="F2" s="206"/>
      <c r="G2" s="206"/>
      <c r="H2" s="206"/>
      <c r="I2" s="206"/>
    </row>
    <row r="4" spans="1:9" ht="14.4" x14ac:dyDescent="0.3">
      <c r="A4" s="28" t="s">
        <v>7</v>
      </c>
      <c r="B4" s="204" t="s">
        <v>82</v>
      </c>
      <c r="C4" s="205"/>
      <c r="D4" s="205"/>
      <c r="E4" s="205"/>
      <c r="F4" s="205"/>
      <c r="G4" s="205"/>
      <c r="H4" s="205"/>
      <c r="I4" s="205"/>
    </row>
    <row r="5" spans="1:9" x14ac:dyDescent="0.25">
      <c r="A5" s="29"/>
      <c r="B5" s="47">
        <v>5</v>
      </c>
      <c r="C5" s="47">
        <v>10</v>
      </c>
      <c r="D5" s="47">
        <v>25</v>
      </c>
      <c r="E5" s="47">
        <v>50</v>
      </c>
      <c r="F5" s="47" t="s">
        <v>79</v>
      </c>
      <c r="G5" s="47">
        <v>75</v>
      </c>
      <c r="H5" s="47">
        <v>90</v>
      </c>
      <c r="I5" s="47">
        <v>95</v>
      </c>
    </row>
    <row r="6" spans="1:9" x14ac:dyDescent="0.25">
      <c r="A6" s="4"/>
      <c r="B6" s="25"/>
      <c r="C6" s="19"/>
      <c r="D6" s="25"/>
      <c r="E6" s="19"/>
      <c r="F6" s="25"/>
      <c r="G6" s="19"/>
      <c r="H6" s="25"/>
      <c r="I6" s="20"/>
    </row>
    <row r="7" spans="1:9" x14ac:dyDescent="0.25">
      <c r="A7" s="6"/>
      <c r="B7" s="26"/>
      <c r="C7" s="21"/>
      <c r="D7" s="26"/>
      <c r="E7" s="21"/>
      <c r="F7" s="26"/>
      <c r="G7" s="21"/>
      <c r="H7" s="26"/>
      <c r="I7" s="22"/>
    </row>
    <row r="8" spans="1:9" x14ac:dyDescent="0.25">
      <c r="A8" s="6"/>
      <c r="B8" s="26"/>
      <c r="C8" s="21"/>
      <c r="D8" s="26"/>
      <c r="E8" s="21"/>
      <c r="F8" s="26"/>
      <c r="G8" s="21"/>
      <c r="H8" s="26"/>
      <c r="I8" s="22"/>
    </row>
    <row r="9" spans="1:9" x14ac:dyDescent="0.25">
      <c r="A9" s="6"/>
      <c r="B9" s="26"/>
      <c r="C9" s="21"/>
      <c r="D9" s="26"/>
      <c r="E9" s="21"/>
      <c r="F9" s="26"/>
      <c r="G9" s="21"/>
      <c r="H9" s="26"/>
      <c r="I9" s="22"/>
    </row>
    <row r="10" spans="1:9" x14ac:dyDescent="0.25">
      <c r="A10" s="6"/>
      <c r="B10" s="26"/>
      <c r="C10" s="21"/>
      <c r="D10" s="26"/>
      <c r="E10" s="21"/>
      <c r="F10" s="26"/>
      <c r="G10" s="21"/>
      <c r="H10" s="26"/>
      <c r="I10" s="22"/>
    </row>
    <row r="11" spans="1:9" x14ac:dyDescent="0.25">
      <c r="A11" s="6"/>
      <c r="B11" s="26"/>
      <c r="C11" s="21"/>
      <c r="D11" s="26"/>
      <c r="E11" s="21"/>
      <c r="F11" s="26"/>
      <c r="G11" s="21"/>
      <c r="H11" s="26"/>
      <c r="I11" s="22"/>
    </row>
    <row r="12" spans="1:9" x14ac:dyDescent="0.25">
      <c r="A12" s="6"/>
      <c r="B12" s="26"/>
      <c r="C12" s="21"/>
      <c r="D12" s="26"/>
      <c r="E12" s="21"/>
      <c r="F12" s="26"/>
      <c r="G12" s="21"/>
      <c r="H12" s="26"/>
      <c r="I12" s="22"/>
    </row>
    <row r="13" spans="1:9" x14ac:dyDescent="0.25">
      <c r="A13" s="6"/>
      <c r="B13" s="26"/>
      <c r="C13" s="21"/>
      <c r="D13" s="26"/>
      <c r="E13" s="21"/>
      <c r="F13" s="26"/>
      <c r="G13" s="21"/>
      <c r="H13" s="26"/>
      <c r="I13" s="22"/>
    </row>
    <row r="14" spans="1:9" x14ac:dyDescent="0.25">
      <c r="A14" s="6"/>
      <c r="B14" s="26"/>
      <c r="C14" s="21"/>
      <c r="D14" s="26"/>
      <c r="E14" s="21"/>
      <c r="F14" s="26"/>
      <c r="G14" s="21"/>
      <c r="H14" s="26"/>
      <c r="I14" s="22"/>
    </row>
    <row r="15" spans="1:9" x14ac:dyDescent="0.25">
      <c r="A15" s="6"/>
      <c r="B15" s="26"/>
      <c r="C15" s="21"/>
      <c r="D15" s="26"/>
      <c r="E15" s="21"/>
      <c r="F15" s="26"/>
      <c r="G15" s="21"/>
      <c r="H15" s="26"/>
      <c r="I15" s="22"/>
    </row>
    <row r="16" spans="1:9" x14ac:dyDescent="0.25">
      <c r="A16" s="6"/>
      <c r="B16" s="26"/>
      <c r="C16" s="21"/>
      <c r="D16" s="26"/>
      <c r="E16" s="21"/>
      <c r="F16" s="26"/>
      <c r="G16" s="21"/>
      <c r="H16" s="26"/>
      <c r="I16" s="22"/>
    </row>
    <row r="17" spans="1:9" x14ac:dyDescent="0.25">
      <c r="A17" s="6"/>
      <c r="B17" s="26"/>
      <c r="C17" s="21"/>
      <c r="D17" s="26"/>
      <c r="E17" s="21"/>
      <c r="F17" s="26"/>
      <c r="G17" s="21"/>
      <c r="H17" s="26"/>
      <c r="I17" s="22"/>
    </row>
    <row r="18" spans="1:9" x14ac:dyDescent="0.25">
      <c r="A18" s="6"/>
      <c r="B18" s="26"/>
      <c r="C18" s="21"/>
      <c r="D18" s="26"/>
      <c r="E18" s="21"/>
      <c r="F18" s="26"/>
      <c r="G18" s="21"/>
      <c r="H18" s="26"/>
      <c r="I18" s="22"/>
    </row>
    <row r="19" spans="1:9" x14ac:dyDescent="0.25">
      <c r="A19" s="6"/>
      <c r="B19" s="26"/>
      <c r="C19" s="21"/>
      <c r="D19" s="26"/>
      <c r="E19" s="21"/>
      <c r="F19" s="26"/>
      <c r="G19" s="21"/>
      <c r="H19" s="26"/>
      <c r="I19" s="22"/>
    </row>
    <row r="20" spans="1:9" x14ac:dyDescent="0.25">
      <c r="A20" s="6"/>
      <c r="B20" s="26"/>
      <c r="C20" s="21"/>
      <c r="D20" s="26"/>
      <c r="E20" s="21"/>
      <c r="F20" s="26"/>
      <c r="G20" s="21"/>
      <c r="H20" s="26"/>
      <c r="I20" s="22"/>
    </row>
    <row r="21" spans="1:9" x14ac:dyDescent="0.25">
      <c r="A21" s="6"/>
      <c r="B21" s="26"/>
      <c r="C21" s="21"/>
      <c r="D21" s="26"/>
      <c r="E21" s="21"/>
      <c r="F21" s="26"/>
      <c r="G21" s="21"/>
      <c r="H21" s="26"/>
      <c r="I21" s="22"/>
    </row>
    <row r="22" spans="1:9" x14ac:dyDescent="0.25">
      <c r="A22" s="6"/>
      <c r="B22" s="26"/>
      <c r="C22" s="21"/>
      <c r="D22" s="26"/>
      <c r="E22" s="21"/>
      <c r="F22" s="26"/>
      <c r="G22" s="21"/>
      <c r="H22" s="26"/>
      <c r="I22" s="22"/>
    </row>
    <row r="23" spans="1:9" x14ac:dyDescent="0.25">
      <c r="A23" s="6"/>
      <c r="B23" s="26"/>
      <c r="C23" s="21"/>
      <c r="D23" s="26"/>
      <c r="E23" s="21"/>
      <c r="F23" s="26"/>
      <c r="G23" s="21"/>
      <c r="H23" s="26"/>
      <c r="I23" s="22"/>
    </row>
    <row r="24" spans="1:9" x14ac:dyDescent="0.25">
      <c r="A24" s="6"/>
      <c r="B24" s="26"/>
      <c r="C24" s="21"/>
      <c r="D24" s="26"/>
      <c r="E24" s="21"/>
      <c r="F24" s="26"/>
      <c r="G24" s="21"/>
      <c r="H24" s="26"/>
      <c r="I24" s="22"/>
    </row>
    <row r="25" spans="1:9" x14ac:dyDescent="0.25">
      <c r="A25" s="6"/>
      <c r="B25" s="26"/>
      <c r="C25" s="21"/>
      <c r="D25" s="26"/>
      <c r="E25" s="21"/>
      <c r="F25" s="26"/>
      <c r="G25" s="21"/>
      <c r="H25" s="26"/>
      <c r="I25" s="22"/>
    </row>
    <row r="26" spans="1:9" x14ac:dyDescent="0.25">
      <c r="A26" s="9"/>
      <c r="B26" s="18"/>
      <c r="C26" s="23"/>
      <c r="D26" s="18"/>
      <c r="E26" s="23"/>
      <c r="F26" s="18"/>
      <c r="G26" s="23"/>
      <c r="H26" s="18"/>
      <c r="I26" s="24"/>
    </row>
    <row r="27" spans="1:9" ht="8.1" customHeight="1" x14ac:dyDescent="0.25">
      <c r="B27" s="13"/>
      <c r="C27" s="13"/>
      <c r="D27" s="13"/>
      <c r="E27" s="13"/>
      <c r="F27" s="13"/>
      <c r="G27" s="13"/>
      <c r="H27" s="13"/>
      <c r="I27" s="13"/>
    </row>
    <row r="28" spans="1:9" ht="14.4" x14ac:dyDescent="0.3">
      <c r="A28" s="28" t="s">
        <v>8</v>
      </c>
      <c r="B28" s="204" t="s">
        <v>82</v>
      </c>
      <c r="C28" s="205"/>
      <c r="D28" s="205"/>
      <c r="E28" s="205"/>
      <c r="F28" s="205"/>
      <c r="G28" s="205"/>
      <c r="H28" s="205"/>
      <c r="I28" s="205"/>
    </row>
    <row r="29" spans="1:9" x14ac:dyDescent="0.25">
      <c r="A29" s="29"/>
      <c r="B29" s="47">
        <v>5</v>
      </c>
      <c r="C29" s="47">
        <v>10</v>
      </c>
      <c r="D29" s="47">
        <v>25</v>
      </c>
      <c r="E29" s="47">
        <v>50</v>
      </c>
      <c r="F29" s="47" t="s">
        <v>79</v>
      </c>
      <c r="G29" s="47">
        <v>75</v>
      </c>
      <c r="H29" s="47">
        <v>90</v>
      </c>
      <c r="I29" s="47">
        <v>95</v>
      </c>
    </row>
    <row r="30" spans="1:9" x14ac:dyDescent="0.25">
      <c r="A30" s="4"/>
      <c r="B30" s="25"/>
      <c r="C30" s="19"/>
      <c r="D30" s="25"/>
      <c r="E30" s="19"/>
      <c r="F30" s="25"/>
      <c r="G30" s="19"/>
      <c r="H30" s="25"/>
      <c r="I30" s="20"/>
    </row>
    <row r="31" spans="1:9" x14ac:dyDescent="0.25">
      <c r="A31" s="6"/>
      <c r="B31" s="26"/>
      <c r="C31" s="21"/>
      <c r="D31" s="26"/>
      <c r="E31" s="21"/>
      <c r="F31" s="26"/>
      <c r="G31" s="21"/>
      <c r="H31" s="26"/>
      <c r="I31" s="22"/>
    </row>
    <row r="32" spans="1:9" x14ac:dyDescent="0.25">
      <c r="A32" s="6"/>
      <c r="B32" s="26"/>
      <c r="C32" s="21"/>
      <c r="D32" s="26"/>
      <c r="E32" s="21"/>
      <c r="F32" s="26"/>
      <c r="G32" s="21"/>
      <c r="H32" s="26"/>
      <c r="I32" s="22"/>
    </row>
    <row r="33" spans="1:9" x14ac:dyDescent="0.25">
      <c r="A33" s="6"/>
      <c r="B33" s="26"/>
      <c r="C33" s="21"/>
      <c r="D33" s="26"/>
      <c r="E33" s="21"/>
      <c r="F33" s="26"/>
      <c r="G33" s="21"/>
      <c r="H33" s="26"/>
      <c r="I33" s="22"/>
    </row>
    <row r="34" spans="1:9" x14ac:dyDescent="0.25">
      <c r="A34" s="6"/>
      <c r="B34" s="26"/>
      <c r="C34" s="21"/>
      <c r="D34" s="26"/>
      <c r="E34" s="21"/>
      <c r="F34" s="26"/>
      <c r="G34" s="21"/>
      <c r="H34" s="26"/>
      <c r="I34" s="22"/>
    </row>
    <row r="35" spans="1:9" x14ac:dyDescent="0.25">
      <c r="A35" s="6"/>
      <c r="B35" s="26"/>
      <c r="C35" s="21"/>
      <c r="D35" s="26"/>
      <c r="E35" s="21"/>
      <c r="F35" s="26"/>
      <c r="G35" s="21"/>
      <c r="H35" s="26"/>
      <c r="I35" s="22"/>
    </row>
    <row r="36" spans="1:9" x14ac:dyDescent="0.25">
      <c r="A36" s="6"/>
      <c r="B36" s="26"/>
      <c r="C36" s="21"/>
      <c r="D36" s="26"/>
      <c r="E36" s="21"/>
      <c r="F36" s="26"/>
      <c r="G36" s="21"/>
      <c r="H36" s="26"/>
      <c r="I36" s="22"/>
    </row>
    <row r="37" spans="1:9" x14ac:dyDescent="0.25">
      <c r="A37" s="9"/>
      <c r="B37" s="18"/>
      <c r="C37" s="23"/>
      <c r="D37" s="18"/>
      <c r="E37" s="23"/>
      <c r="F37" s="18"/>
      <c r="G37" s="23"/>
      <c r="H37" s="18"/>
      <c r="I37" s="24"/>
    </row>
    <row r="38" spans="1:9" ht="8.1" customHeight="1" x14ac:dyDescent="0.25">
      <c r="B38" s="13"/>
      <c r="C38" s="13"/>
      <c r="D38" s="13"/>
      <c r="E38" s="13"/>
      <c r="F38" s="13"/>
      <c r="G38" s="13"/>
      <c r="H38" s="13"/>
      <c r="I38" s="13"/>
    </row>
    <row r="39" spans="1:9" ht="14.4" x14ac:dyDescent="0.3">
      <c r="A39" s="28" t="s">
        <v>10</v>
      </c>
      <c r="B39" s="204" t="s">
        <v>82</v>
      </c>
      <c r="C39" s="205"/>
      <c r="D39" s="205"/>
      <c r="E39" s="205"/>
      <c r="F39" s="205"/>
      <c r="G39" s="205"/>
      <c r="H39" s="205"/>
      <c r="I39" s="205"/>
    </row>
    <row r="40" spans="1:9" x14ac:dyDescent="0.25">
      <c r="A40" s="29"/>
      <c r="B40" s="47">
        <v>5</v>
      </c>
      <c r="C40" s="47">
        <v>10</v>
      </c>
      <c r="D40" s="47">
        <v>25</v>
      </c>
      <c r="E40" s="47">
        <v>50</v>
      </c>
      <c r="F40" s="47" t="s">
        <v>79</v>
      </c>
      <c r="G40" s="47">
        <v>75</v>
      </c>
      <c r="H40" s="47">
        <v>90</v>
      </c>
      <c r="I40" s="47">
        <v>95</v>
      </c>
    </row>
    <row r="41" spans="1:9" x14ac:dyDescent="0.25">
      <c r="A41" s="4"/>
      <c r="B41" s="25"/>
      <c r="C41" s="19"/>
      <c r="D41" s="25"/>
      <c r="E41" s="19"/>
      <c r="F41" s="25"/>
      <c r="G41" s="19"/>
      <c r="H41" s="25"/>
      <c r="I41" s="20"/>
    </row>
    <row r="42" spans="1:9" x14ac:dyDescent="0.25">
      <c r="A42" s="6"/>
      <c r="B42" s="26"/>
      <c r="C42" s="21"/>
      <c r="D42" s="26"/>
      <c r="E42" s="21"/>
      <c r="F42" s="26"/>
      <c r="G42" s="21"/>
      <c r="H42" s="26"/>
      <c r="I42" s="22"/>
    </row>
    <row r="43" spans="1:9" x14ac:dyDescent="0.25">
      <c r="A43" s="6"/>
      <c r="B43" s="26"/>
      <c r="C43" s="21"/>
      <c r="D43" s="26"/>
      <c r="E43" s="21"/>
      <c r="F43" s="26"/>
      <c r="G43" s="21"/>
      <c r="H43" s="26"/>
      <c r="I43" s="22"/>
    </row>
    <row r="44" spans="1:9" x14ac:dyDescent="0.25">
      <c r="A44" s="6"/>
      <c r="B44" s="26"/>
      <c r="C44" s="21"/>
      <c r="D44" s="26"/>
      <c r="E44" s="21"/>
      <c r="F44" s="26"/>
      <c r="G44" s="21"/>
      <c r="H44" s="26"/>
      <c r="I44" s="22"/>
    </row>
    <row r="45" spans="1:9" x14ac:dyDescent="0.25">
      <c r="A45" s="6"/>
      <c r="B45" s="26"/>
      <c r="C45" s="21"/>
      <c r="D45" s="26"/>
      <c r="E45" s="21"/>
      <c r="F45" s="26"/>
      <c r="G45" s="21"/>
      <c r="H45" s="26"/>
      <c r="I45" s="22"/>
    </row>
    <row r="46" spans="1:9" x14ac:dyDescent="0.25">
      <c r="A46" s="6"/>
      <c r="B46" s="26"/>
      <c r="C46" s="21"/>
      <c r="D46" s="26"/>
      <c r="E46" s="21"/>
      <c r="F46" s="26"/>
      <c r="G46" s="21"/>
      <c r="H46" s="26"/>
      <c r="I46" s="22"/>
    </row>
    <row r="47" spans="1:9" x14ac:dyDescent="0.25">
      <c r="A47" s="6"/>
      <c r="B47" s="26"/>
      <c r="C47" s="21"/>
      <c r="D47" s="26"/>
      <c r="E47" s="21"/>
      <c r="F47" s="26"/>
      <c r="G47" s="21"/>
      <c r="H47" s="26"/>
      <c r="I47" s="22"/>
    </row>
    <row r="48" spans="1:9" x14ac:dyDescent="0.25">
      <c r="A48" s="6"/>
      <c r="B48" s="26"/>
      <c r="C48" s="21"/>
      <c r="D48" s="26"/>
      <c r="E48" s="21"/>
      <c r="F48" s="26"/>
      <c r="G48" s="21"/>
      <c r="H48" s="26"/>
      <c r="I48" s="22"/>
    </row>
    <row r="49" spans="1:9" x14ac:dyDescent="0.25">
      <c r="A49" s="6"/>
      <c r="B49" s="26"/>
      <c r="C49" s="21"/>
      <c r="D49" s="26"/>
      <c r="E49" s="21"/>
      <c r="F49" s="26"/>
      <c r="G49" s="21"/>
      <c r="H49" s="26"/>
      <c r="I49" s="22"/>
    </row>
    <row r="50" spans="1:9" x14ac:dyDescent="0.25">
      <c r="A50" s="6"/>
      <c r="B50" s="26"/>
      <c r="C50" s="21"/>
      <c r="D50" s="26"/>
      <c r="E50" s="21"/>
      <c r="F50" s="26"/>
      <c r="G50" s="21"/>
      <c r="H50" s="26"/>
      <c r="I50" s="22"/>
    </row>
    <row r="51" spans="1:9" x14ac:dyDescent="0.25">
      <c r="A51" s="6"/>
      <c r="B51" s="26"/>
      <c r="C51" s="21"/>
      <c r="D51" s="26"/>
      <c r="E51" s="21"/>
      <c r="F51" s="26"/>
      <c r="G51" s="21"/>
      <c r="H51" s="26"/>
      <c r="I51" s="22"/>
    </row>
    <row r="52" spans="1:9" x14ac:dyDescent="0.25">
      <c r="A52" s="6"/>
      <c r="B52" s="26"/>
      <c r="C52" s="21"/>
      <c r="D52" s="26"/>
      <c r="E52" s="21"/>
      <c r="F52" s="26"/>
      <c r="G52" s="21"/>
      <c r="H52" s="26"/>
      <c r="I52" s="22"/>
    </row>
    <row r="53" spans="1:9" x14ac:dyDescent="0.25">
      <c r="A53" s="6"/>
      <c r="B53" s="26"/>
      <c r="C53" s="21"/>
      <c r="D53" s="26"/>
      <c r="E53" s="21"/>
      <c r="F53" s="26"/>
      <c r="G53" s="21"/>
      <c r="H53" s="26"/>
      <c r="I53" s="22"/>
    </row>
    <row r="54" spans="1:9" x14ac:dyDescent="0.25">
      <c r="A54" s="6"/>
      <c r="B54" s="26"/>
      <c r="C54" s="21"/>
      <c r="D54" s="26"/>
      <c r="E54" s="21"/>
      <c r="F54" s="26"/>
      <c r="G54" s="21"/>
      <c r="H54" s="26"/>
      <c r="I54" s="22"/>
    </row>
    <row r="55" spans="1:9" x14ac:dyDescent="0.25">
      <c r="A55" s="6"/>
      <c r="B55" s="26"/>
      <c r="C55" s="21"/>
      <c r="D55" s="26"/>
      <c r="E55" s="21"/>
      <c r="F55" s="26"/>
      <c r="G55" s="21"/>
      <c r="H55" s="26"/>
      <c r="I55" s="22"/>
    </row>
    <row r="56" spans="1:9" x14ac:dyDescent="0.25">
      <c r="A56" s="6"/>
      <c r="B56" s="26"/>
      <c r="C56" s="21"/>
      <c r="D56" s="26"/>
      <c r="E56" s="21"/>
      <c r="F56" s="26"/>
      <c r="G56" s="21"/>
      <c r="H56" s="26"/>
      <c r="I56" s="22"/>
    </row>
    <row r="57" spans="1:9" x14ac:dyDescent="0.25">
      <c r="A57" s="6"/>
      <c r="B57" s="26"/>
      <c r="C57" s="21"/>
      <c r="D57" s="26"/>
      <c r="E57" s="21"/>
      <c r="F57" s="26"/>
      <c r="G57" s="21"/>
      <c r="H57" s="26"/>
      <c r="I57" s="22"/>
    </row>
    <row r="58" spans="1:9" x14ac:dyDescent="0.25">
      <c r="A58" s="6"/>
      <c r="B58" s="26"/>
      <c r="C58" s="21"/>
      <c r="D58" s="26"/>
      <c r="E58" s="21"/>
      <c r="F58" s="26"/>
      <c r="G58" s="21"/>
      <c r="H58" s="26"/>
      <c r="I58" s="22"/>
    </row>
    <row r="59" spans="1:9" x14ac:dyDescent="0.25">
      <c r="A59" s="6"/>
      <c r="B59" s="26"/>
      <c r="C59" s="21"/>
      <c r="D59" s="26"/>
      <c r="E59" s="21"/>
      <c r="F59" s="26"/>
      <c r="G59" s="21"/>
      <c r="H59" s="26"/>
      <c r="I59" s="22"/>
    </row>
    <row r="60" spans="1:9" x14ac:dyDescent="0.25">
      <c r="A60" s="6"/>
      <c r="B60" s="26"/>
      <c r="C60" s="21"/>
      <c r="D60" s="26"/>
      <c r="E60" s="21"/>
      <c r="F60" s="26"/>
      <c r="G60" s="21"/>
      <c r="H60" s="26"/>
      <c r="I60" s="22"/>
    </row>
    <row r="61" spans="1:9" x14ac:dyDescent="0.25">
      <c r="A61" s="6"/>
      <c r="B61" s="26"/>
      <c r="C61" s="21"/>
      <c r="D61" s="26"/>
      <c r="E61" s="21"/>
      <c r="F61" s="26"/>
      <c r="G61" s="21"/>
      <c r="H61" s="26"/>
      <c r="I61" s="22"/>
    </row>
    <row r="62" spans="1:9" x14ac:dyDescent="0.25">
      <c r="A62" s="6"/>
      <c r="B62" s="26"/>
      <c r="C62" s="21"/>
      <c r="D62" s="26"/>
      <c r="E62" s="21"/>
      <c r="F62" s="26"/>
      <c r="G62" s="21"/>
      <c r="H62" s="26"/>
      <c r="I62" s="22"/>
    </row>
    <row r="63" spans="1:9" x14ac:dyDescent="0.25">
      <c r="A63" s="6"/>
      <c r="B63" s="26"/>
      <c r="C63" s="21"/>
      <c r="D63" s="26"/>
      <c r="E63" s="21"/>
      <c r="F63" s="26"/>
      <c r="G63" s="21"/>
      <c r="H63" s="26"/>
      <c r="I63" s="22"/>
    </row>
    <row r="64" spans="1:9" x14ac:dyDescent="0.25">
      <c r="A64" s="6"/>
      <c r="B64" s="26"/>
      <c r="C64" s="21"/>
      <c r="D64" s="26"/>
      <c r="E64" s="21"/>
      <c r="F64" s="26"/>
      <c r="G64" s="21"/>
      <c r="H64" s="26"/>
      <c r="I64" s="22"/>
    </row>
    <row r="65" spans="1:9" x14ac:dyDescent="0.25">
      <c r="A65" s="6"/>
      <c r="B65" s="26"/>
      <c r="C65" s="21"/>
      <c r="D65" s="26"/>
      <c r="E65" s="21"/>
      <c r="F65" s="26"/>
      <c r="G65" s="21"/>
      <c r="H65" s="26"/>
      <c r="I65" s="22"/>
    </row>
    <row r="66" spans="1:9" x14ac:dyDescent="0.25">
      <c r="A66" s="6"/>
      <c r="B66" s="26"/>
      <c r="C66" s="21"/>
      <c r="D66" s="26"/>
      <c r="E66" s="21"/>
      <c r="F66" s="26"/>
      <c r="G66" s="21"/>
      <c r="H66" s="26"/>
      <c r="I66" s="22"/>
    </row>
    <row r="67" spans="1:9" x14ac:dyDescent="0.25">
      <c r="A67" s="6"/>
      <c r="B67" s="26"/>
      <c r="C67" s="21"/>
      <c r="D67" s="26"/>
      <c r="E67" s="21"/>
      <c r="F67" s="26"/>
      <c r="G67" s="21"/>
      <c r="H67" s="26"/>
      <c r="I67" s="22"/>
    </row>
    <row r="68" spans="1:9" x14ac:dyDescent="0.25">
      <c r="A68" s="6"/>
      <c r="B68" s="26"/>
      <c r="C68" s="21"/>
      <c r="D68" s="26"/>
      <c r="E68" s="21"/>
      <c r="F68" s="26"/>
      <c r="G68" s="21"/>
      <c r="H68" s="26"/>
      <c r="I68" s="22"/>
    </row>
    <row r="69" spans="1:9" x14ac:dyDescent="0.25">
      <c r="A69" s="6"/>
      <c r="B69" s="26"/>
      <c r="C69" s="21"/>
      <c r="D69" s="26"/>
      <c r="E69" s="21"/>
      <c r="F69" s="26"/>
      <c r="G69" s="21"/>
      <c r="H69" s="26"/>
      <c r="I69" s="22"/>
    </row>
    <row r="70" spans="1:9" x14ac:dyDescent="0.25">
      <c r="A70" s="6"/>
      <c r="B70" s="26"/>
      <c r="C70" s="21"/>
      <c r="D70" s="26"/>
      <c r="E70" s="21"/>
      <c r="F70" s="26"/>
      <c r="G70" s="21"/>
      <c r="H70" s="26"/>
      <c r="I70" s="22"/>
    </row>
    <row r="71" spans="1:9" x14ac:dyDescent="0.25">
      <c r="A71" s="9"/>
      <c r="B71" s="18"/>
      <c r="C71" s="23"/>
      <c r="D71" s="18"/>
      <c r="E71" s="23"/>
      <c r="F71" s="18"/>
      <c r="G71" s="23"/>
      <c r="H71" s="18"/>
      <c r="I71" s="24"/>
    </row>
    <row r="72" spans="1:9" ht="8.1" customHeight="1" x14ac:dyDescent="0.25">
      <c r="B72" s="13"/>
      <c r="C72" s="13"/>
      <c r="D72" s="13"/>
      <c r="E72" s="13"/>
      <c r="F72" s="13"/>
      <c r="G72" s="13"/>
      <c r="H72" s="13"/>
      <c r="I72" s="13"/>
    </row>
    <row r="73" spans="1:9" ht="14.4" x14ac:dyDescent="0.3">
      <c r="A73" s="28" t="s">
        <v>31</v>
      </c>
      <c r="B73" s="204" t="s">
        <v>82</v>
      </c>
      <c r="C73" s="205"/>
      <c r="D73" s="205"/>
      <c r="E73" s="205"/>
      <c r="F73" s="205"/>
      <c r="G73" s="205"/>
      <c r="H73" s="205"/>
      <c r="I73" s="205"/>
    </row>
    <row r="74" spans="1:9" x14ac:dyDescent="0.25">
      <c r="A74" s="29"/>
      <c r="B74" s="47">
        <v>5</v>
      </c>
      <c r="C74" s="47">
        <v>10</v>
      </c>
      <c r="D74" s="47">
        <v>25</v>
      </c>
      <c r="E74" s="47">
        <v>50</v>
      </c>
      <c r="F74" s="47" t="s">
        <v>79</v>
      </c>
      <c r="G74" s="47">
        <v>75</v>
      </c>
      <c r="H74" s="47">
        <v>90</v>
      </c>
      <c r="I74" s="47">
        <v>95</v>
      </c>
    </row>
    <row r="75" spans="1:9" x14ac:dyDescent="0.25">
      <c r="A75" s="4"/>
      <c r="B75" s="25"/>
      <c r="C75" s="19"/>
      <c r="D75" s="25"/>
      <c r="E75" s="19"/>
      <c r="F75" s="25"/>
      <c r="G75" s="19"/>
      <c r="H75" s="25"/>
      <c r="I75" s="20"/>
    </row>
    <row r="76" spans="1:9" x14ac:dyDescent="0.25">
      <c r="A76" s="6"/>
      <c r="B76" s="26"/>
      <c r="C76" s="21"/>
      <c r="D76" s="26"/>
      <c r="E76" s="21"/>
      <c r="F76" s="26"/>
      <c r="G76" s="21"/>
      <c r="H76" s="26"/>
      <c r="I76" s="22"/>
    </row>
    <row r="77" spans="1:9" x14ac:dyDescent="0.25">
      <c r="A77" s="6"/>
      <c r="B77" s="26"/>
      <c r="C77" s="21"/>
      <c r="D77" s="26"/>
      <c r="E77" s="21"/>
      <c r="F77" s="26"/>
      <c r="G77" s="21"/>
      <c r="H77" s="26"/>
      <c r="I77" s="22"/>
    </row>
    <row r="78" spans="1:9" x14ac:dyDescent="0.25">
      <c r="A78" s="6"/>
      <c r="B78" s="26"/>
      <c r="C78" s="21"/>
      <c r="D78" s="26"/>
      <c r="E78" s="21"/>
      <c r="F78" s="26"/>
      <c r="G78" s="21"/>
      <c r="H78" s="26"/>
      <c r="I78" s="22"/>
    </row>
    <row r="79" spans="1:9" x14ac:dyDescent="0.25">
      <c r="A79" s="6"/>
      <c r="B79" s="26"/>
      <c r="C79" s="21"/>
      <c r="D79" s="26"/>
      <c r="E79" s="21"/>
      <c r="F79" s="26"/>
      <c r="G79" s="21"/>
      <c r="H79" s="26"/>
      <c r="I79" s="22"/>
    </row>
    <row r="80" spans="1:9" x14ac:dyDescent="0.25">
      <c r="A80" s="6"/>
      <c r="B80" s="26"/>
      <c r="C80" s="21"/>
      <c r="D80" s="26"/>
      <c r="E80" s="21"/>
      <c r="F80" s="26"/>
      <c r="G80" s="21"/>
      <c r="H80" s="26"/>
      <c r="I80" s="22"/>
    </row>
    <row r="81" spans="1:9" x14ac:dyDescent="0.25">
      <c r="A81" s="6"/>
      <c r="B81" s="26"/>
      <c r="C81" s="21"/>
      <c r="D81" s="26"/>
      <c r="E81" s="21"/>
      <c r="F81" s="26"/>
      <c r="G81" s="21"/>
      <c r="H81" s="26"/>
      <c r="I81" s="22"/>
    </row>
    <row r="82" spans="1:9" x14ac:dyDescent="0.25">
      <c r="A82" s="6"/>
      <c r="B82" s="26"/>
      <c r="C82" s="21"/>
      <c r="D82" s="26"/>
      <c r="E82" s="21"/>
      <c r="F82" s="26"/>
      <c r="G82" s="21"/>
      <c r="H82" s="26"/>
      <c r="I82" s="22"/>
    </row>
    <row r="83" spans="1:9" x14ac:dyDescent="0.25">
      <c r="A83" s="6"/>
      <c r="B83" s="26"/>
      <c r="C83" s="21"/>
      <c r="D83" s="26"/>
      <c r="E83" s="21"/>
      <c r="F83" s="26"/>
      <c r="G83" s="21"/>
      <c r="H83" s="26"/>
      <c r="I83" s="22"/>
    </row>
    <row r="84" spans="1:9" x14ac:dyDescent="0.25">
      <c r="A84" s="6"/>
      <c r="B84" s="26"/>
      <c r="C84" s="21"/>
      <c r="D84" s="26"/>
      <c r="E84" s="21"/>
      <c r="F84" s="26"/>
      <c r="G84" s="21"/>
      <c r="H84" s="26"/>
      <c r="I84" s="22"/>
    </row>
    <row r="85" spans="1:9" x14ac:dyDescent="0.25">
      <c r="A85" s="6"/>
      <c r="B85" s="26"/>
      <c r="C85" s="21"/>
      <c r="D85" s="26"/>
      <c r="E85" s="21"/>
      <c r="F85" s="26"/>
      <c r="G85" s="21"/>
      <c r="H85" s="26"/>
      <c r="I85" s="22"/>
    </row>
    <row r="86" spans="1:9" x14ac:dyDescent="0.25">
      <c r="A86" s="6"/>
      <c r="B86" s="26"/>
      <c r="C86" s="21"/>
      <c r="D86" s="26"/>
      <c r="E86" s="21"/>
      <c r="F86" s="26"/>
      <c r="G86" s="21"/>
      <c r="H86" s="26"/>
      <c r="I86" s="22"/>
    </row>
    <row r="87" spans="1:9" x14ac:dyDescent="0.25">
      <c r="A87" s="6"/>
      <c r="B87" s="26"/>
      <c r="C87" s="21"/>
      <c r="D87" s="26"/>
      <c r="E87" s="21"/>
      <c r="F87" s="26"/>
      <c r="G87" s="21"/>
      <c r="H87" s="26"/>
      <c r="I87" s="22"/>
    </row>
    <row r="88" spans="1:9" x14ac:dyDescent="0.25">
      <c r="A88" s="6"/>
      <c r="B88" s="26"/>
      <c r="C88" s="21"/>
      <c r="D88" s="26"/>
      <c r="E88" s="21"/>
      <c r="F88" s="26"/>
      <c r="G88" s="21"/>
      <c r="H88" s="26"/>
      <c r="I88" s="22"/>
    </row>
    <row r="89" spans="1:9" x14ac:dyDescent="0.25">
      <c r="A89" s="6"/>
      <c r="B89" s="26"/>
      <c r="C89" s="21"/>
      <c r="D89" s="26"/>
      <c r="E89" s="21"/>
      <c r="F89" s="26"/>
      <c r="G89" s="21"/>
      <c r="H89" s="26"/>
      <c r="I89" s="22"/>
    </row>
    <row r="90" spans="1:9" x14ac:dyDescent="0.25">
      <c r="A90" s="9"/>
      <c r="B90" s="18"/>
      <c r="C90" s="23"/>
      <c r="D90" s="18"/>
      <c r="E90" s="23"/>
      <c r="F90" s="18"/>
      <c r="G90" s="23"/>
      <c r="H90" s="18"/>
      <c r="I90" s="24"/>
    </row>
    <row r="91" spans="1:9" ht="8.1" customHeight="1" x14ac:dyDescent="0.25">
      <c r="B91" s="13"/>
      <c r="C91" s="13"/>
      <c r="D91" s="13"/>
      <c r="E91" s="13"/>
      <c r="F91" s="13"/>
      <c r="G91" s="13"/>
      <c r="H91" s="13"/>
      <c r="I91" s="13"/>
    </row>
    <row r="92" spans="1:9" ht="14.4" x14ac:dyDescent="0.3">
      <c r="A92" s="28" t="s">
        <v>11</v>
      </c>
      <c r="B92" s="204" t="s">
        <v>82</v>
      </c>
      <c r="C92" s="205"/>
      <c r="D92" s="205"/>
      <c r="E92" s="205"/>
      <c r="F92" s="205"/>
      <c r="G92" s="205"/>
      <c r="H92" s="205"/>
      <c r="I92" s="205"/>
    </row>
    <row r="93" spans="1:9" x14ac:dyDescent="0.25">
      <c r="A93" s="29"/>
      <c r="B93" s="47">
        <v>5</v>
      </c>
      <c r="C93" s="47">
        <v>10</v>
      </c>
      <c r="D93" s="47">
        <v>25</v>
      </c>
      <c r="E93" s="47">
        <v>50</v>
      </c>
      <c r="F93" s="47" t="s">
        <v>79</v>
      </c>
      <c r="G93" s="47">
        <v>75</v>
      </c>
      <c r="H93" s="47">
        <v>90</v>
      </c>
      <c r="I93" s="47">
        <v>95</v>
      </c>
    </row>
    <row r="94" spans="1:9" x14ac:dyDescent="0.25">
      <c r="A94" s="4"/>
      <c r="B94" s="25"/>
      <c r="C94" s="19"/>
      <c r="D94" s="25"/>
      <c r="E94" s="19"/>
      <c r="F94" s="25"/>
      <c r="G94" s="19"/>
      <c r="H94" s="25"/>
      <c r="I94" s="20"/>
    </row>
    <row r="95" spans="1:9" x14ac:dyDescent="0.25">
      <c r="A95" s="6"/>
      <c r="B95" s="26"/>
      <c r="C95" s="21"/>
      <c r="D95" s="26"/>
      <c r="E95" s="21"/>
      <c r="F95" s="26"/>
      <c r="G95" s="21"/>
      <c r="H95" s="26"/>
      <c r="I95" s="22"/>
    </row>
    <row r="96" spans="1:9" x14ac:dyDescent="0.25">
      <c r="A96" s="6"/>
      <c r="B96" s="26"/>
      <c r="C96" s="21"/>
      <c r="D96" s="26"/>
      <c r="E96" s="21"/>
      <c r="F96" s="26"/>
      <c r="G96" s="21"/>
      <c r="H96" s="26"/>
      <c r="I96" s="22"/>
    </row>
    <row r="97" spans="1:9" x14ac:dyDescent="0.25">
      <c r="A97" s="6"/>
      <c r="B97" s="26"/>
      <c r="C97" s="21"/>
      <c r="D97" s="26"/>
      <c r="E97" s="21"/>
      <c r="F97" s="26"/>
      <c r="G97" s="21"/>
      <c r="H97" s="26"/>
      <c r="I97" s="22"/>
    </row>
    <row r="98" spans="1:9" x14ac:dyDescent="0.25">
      <c r="A98" s="6"/>
      <c r="B98" s="26"/>
      <c r="C98" s="21"/>
      <c r="D98" s="26"/>
      <c r="E98" s="21"/>
      <c r="F98" s="26"/>
      <c r="G98" s="21"/>
      <c r="H98" s="26"/>
      <c r="I98" s="22"/>
    </row>
    <row r="99" spans="1:9" x14ac:dyDescent="0.25">
      <c r="A99" s="6"/>
      <c r="B99" s="26"/>
      <c r="C99" s="21"/>
      <c r="D99" s="26"/>
      <c r="E99" s="21"/>
      <c r="F99" s="26"/>
      <c r="G99" s="21"/>
      <c r="H99" s="26"/>
      <c r="I99" s="22"/>
    </row>
    <row r="100" spans="1:9" x14ac:dyDescent="0.25">
      <c r="A100" s="6"/>
      <c r="B100" s="26"/>
      <c r="C100" s="21"/>
      <c r="D100" s="26"/>
      <c r="E100" s="21"/>
      <c r="F100" s="26"/>
      <c r="G100" s="21"/>
      <c r="H100" s="26"/>
      <c r="I100" s="22"/>
    </row>
    <row r="101" spans="1:9" x14ac:dyDescent="0.25">
      <c r="A101" s="6"/>
      <c r="B101" s="26"/>
      <c r="C101" s="21"/>
      <c r="D101" s="26"/>
      <c r="E101" s="21"/>
      <c r="F101" s="26"/>
      <c r="G101" s="21"/>
      <c r="H101" s="26"/>
      <c r="I101" s="22"/>
    </row>
    <row r="102" spans="1:9" x14ac:dyDescent="0.25">
      <c r="A102" s="6"/>
      <c r="B102" s="26"/>
      <c r="C102" s="21"/>
      <c r="D102" s="26"/>
      <c r="E102" s="21"/>
      <c r="F102" s="26"/>
      <c r="G102" s="21"/>
      <c r="H102" s="26"/>
      <c r="I102" s="22"/>
    </row>
    <row r="103" spans="1:9" x14ac:dyDescent="0.25">
      <c r="A103" s="6"/>
      <c r="B103" s="26"/>
      <c r="C103" s="21"/>
      <c r="D103" s="26"/>
      <c r="E103" s="21"/>
      <c r="F103" s="26"/>
      <c r="G103" s="21"/>
      <c r="H103" s="26"/>
      <c r="I103" s="22"/>
    </row>
    <row r="104" spans="1:9" x14ac:dyDescent="0.25">
      <c r="A104" s="6"/>
      <c r="B104" s="26"/>
      <c r="C104" s="21"/>
      <c r="D104" s="26"/>
      <c r="E104" s="21"/>
      <c r="F104" s="26"/>
      <c r="G104" s="21"/>
      <c r="H104" s="26"/>
      <c r="I104" s="22"/>
    </row>
    <row r="105" spans="1:9" x14ac:dyDescent="0.25">
      <c r="A105" s="6"/>
      <c r="B105" s="26"/>
      <c r="C105" s="21"/>
      <c r="D105" s="26"/>
      <c r="E105" s="21"/>
      <c r="F105" s="26"/>
      <c r="G105" s="21"/>
      <c r="H105" s="26"/>
      <c r="I105" s="22"/>
    </row>
    <row r="106" spans="1:9" x14ac:dyDescent="0.25">
      <c r="A106" s="6"/>
      <c r="B106" s="26"/>
      <c r="C106" s="21"/>
      <c r="D106" s="26"/>
      <c r="E106" s="21"/>
      <c r="F106" s="26"/>
      <c r="G106" s="21"/>
      <c r="H106" s="26"/>
      <c r="I106" s="22"/>
    </row>
    <row r="107" spans="1:9" x14ac:dyDescent="0.25">
      <c r="A107" s="6"/>
      <c r="B107" s="26"/>
      <c r="C107" s="21"/>
      <c r="D107" s="26"/>
      <c r="E107" s="21"/>
      <c r="F107" s="26"/>
      <c r="G107" s="21"/>
      <c r="H107" s="26"/>
      <c r="I107" s="22"/>
    </row>
    <row r="108" spans="1:9" x14ac:dyDescent="0.25">
      <c r="A108" s="6"/>
      <c r="B108" s="26"/>
      <c r="C108" s="21"/>
      <c r="D108" s="26"/>
      <c r="E108" s="21"/>
      <c r="F108" s="26"/>
      <c r="G108" s="21"/>
      <c r="H108" s="26"/>
      <c r="I108" s="22"/>
    </row>
    <row r="109" spans="1:9" x14ac:dyDescent="0.25">
      <c r="A109" s="6"/>
      <c r="B109" s="26"/>
      <c r="C109" s="21"/>
      <c r="D109" s="26"/>
      <c r="E109" s="21"/>
      <c r="F109" s="26"/>
      <c r="G109" s="21"/>
      <c r="H109" s="26"/>
      <c r="I109" s="22"/>
    </row>
    <row r="110" spans="1:9" x14ac:dyDescent="0.25">
      <c r="A110" s="6"/>
      <c r="B110" s="26"/>
      <c r="C110" s="21"/>
      <c r="D110" s="26"/>
      <c r="E110" s="21"/>
      <c r="F110" s="26"/>
      <c r="G110" s="21"/>
      <c r="H110" s="26"/>
      <c r="I110" s="22"/>
    </row>
    <row r="111" spans="1:9" x14ac:dyDescent="0.25">
      <c r="A111" s="6"/>
      <c r="B111" s="26"/>
      <c r="C111" s="21"/>
      <c r="D111" s="26"/>
      <c r="E111" s="21"/>
      <c r="F111" s="26"/>
      <c r="G111" s="21"/>
      <c r="H111" s="26"/>
      <c r="I111" s="22"/>
    </row>
    <row r="112" spans="1:9" x14ac:dyDescent="0.25">
      <c r="A112" s="6"/>
      <c r="B112" s="26"/>
      <c r="C112" s="21"/>
      <c r="D112" s="26"/>
      <c r="E112" s="21"/>
      <c r="F112" s="26"/>
      <c r="G112" s="21"/>
      <c r="H112" s="26"/>
      <c r="I112" s="22"/>
    </row>
    <row r="113" spans="1:9" x14ac:dyDescent="0.25">
      <c r="A113" s="6"/>
      <c r="B113" s="26"/>
      <c r="C113" s="21"/>
      <c r="D113" s="26"/>
      <c r="E113" s="21"/>
      <c r="F113" s="26"/>
      <c r="G113" s="21"/>
      <c r="H113" s="26"/>
      <c r="I113" s="22"/>
    </row>
    <row r="114" spans="1:9" x14ac:dyDescent="0.25">
      <c r="A114" s="6"/>
      <c r="B114" s="26"/>
      <c r="C114" s="21"/>
      <c r="D114" s="26"/>
      <c r="E114" s="21"/>
      <c r="F114" s="26"/>
      <c r="G114" s="21"/>
      <c r="H114" s="26"/>
      <c r="I114" s="22"/>
    </row>
    <row r="115" spans="1:9" x14ac:dyDescent="0.25">
      <c r="A115" s="6"/>
      <c r="B115" s="26"/>
      <c r="C115" s="21"/>
      <c r="D115" s="26"/>
      <c r="E115" s="21"/>
      <c r="F115" s="26"/>
      <c r="G115" s="21"/>
      <c r="H115" s="26"/>
      <c r="I115" s="22"/>
    </row>
    <row r="116" spans="1:9" x14ac:dyDescent="0.25">
      <c r="A116" s="9"/>
      <c r="B116" s="18"/>
      <c r="C116" s="23"/>
      <c r="D116" s="18"/>
      <c r="E116" s="23"/>
      <c r="F116" s="18"/>
      <c r="G116" s="23"/>
      <c r="H116" s="18"/>
      <c r="I116" s="24"/>
    </row>
    <row r="117" spans="1:9" ht="8.1" customHeight="1" x14ac:dyDescent="0.25">
      <c r="B117" s="13"/>
      <c r="C117" s="13"/>
      <c r="D117" s="13"/>
      <c r="E117" s="13"/>
      <c r="F117" s="13"/>
      <c r="G117" s="13"/>
      <c r="H117" s="13"/>
      <c r="I117" s="13"/>
    </row>
    <row r="118" spans="1:9" ht="14.4" x14ac:dyDescent="0.3">
      <c r="A118" s="28" t="s">
        <v>12</v>
      </c>
      <c r="B118" s="204" t="s">
        <v>82</v>
      </c>
      <c r="C118" s="205"/>
      <c r="D118" s="205"/>
      <c r="E118" s="205"/>
      <c r="F118" s="205"/>
      <c r="G118" s="205"/>
      <c r="H118" s="205"/>
      <c r="I118" s="205"/>
    </row>
    <row r="119" spans="1:9" x14ac:dyDescent="0.25">
      <c r="A119" s="29"/>
      <c r="B119" s="47">
        <v>5</v>
      </c>
      <c r="C119" s="47">
        <v>10</v>
      </c>
      <c r="D119" s="47">
        <v>25</v>
      </c>
      <c r="E119" s="47">
        <v>50</v>
      </c>
      <c r="F119" s="47" t="s">
        <v>79</v>
      </c>
      <c r="G119" s="47">
        <v>75</v>
      </c>
      <c r="H119" s="47">
        <v>90</v>
      </c>
      <c r="I119" s="47">
        <v>95</v>
      </c>
    </row>
    <row r="120" spans="1:9" x14ac:dyDescent="0.25">
      <c r="A120" s="4"/>
      <c r="B120" s="25"/>
      <c r="C120" s="19"/>
      <c r="D120" s="25"/>
      <c r="E120" s="19"/>
      <c r="F120" s="25"/>
      <c r="G120" s="19"/>
      <c r="H120" s="25"/>
      <c r="I120" s="20"/>
    </row>
    <row r="121" spans="1:9" x14ac:dyDescent="0.25">
      <c r="A121" s="6"/>
      <c r="B121" s="26"/>
      <c r="C121" s="21"/>
      <c r="D121" s="26"/>
      <c r="E121" s="21"/>
      <c r="F121" s="26"/>
      <c r="G121" s="21"/>
      <c r="H121" s="26"/>
      <c r="I121" s="22"/>
    </row>
    <row r="122" spans="1:9" x14ac:dyDescent="0.25">
      <c r="A122" s="6"/>
      <c r="B122" s="26"/>
      <c r="C122" s="21"/>
      <c r="D122" s="26"/>
      <c r="E122" s="21"/>
      <c r="F122" s="26"/>
      <c r="G122" s="21"/>
      <c r="H122" s="26"/>
      <c r="I122" s="22"/>
    </row>
    <row r="123" spans="1:9" x14ac:dyDescent="0.25">
      <c r="A123" s="6"/>
      <c r="B123" s="26"/>
      <c r="C123" s="21"/>
      <c r="D123" s="26"/>
      <c r="E123" s="21"/>
      <c r="F123" s="26"/>
      <c r="G123" s="21"/>
      <c r="H123" s="26"/>
      <c r="I123" s="22"/>
    </row>
    <row r="124" spans="1:9" x14ac:dyDescent="0.25">
      <c r="A124" s="6"/>
      <c r="B124" s="26"/>
      <c r="C124" s="21"/>
      <c r="D124" s="26"/>
      <c r="E124" s="21"/>
      <c r="F124" s="26"/>
      <c r="G124" s="21"/>
      <c r="H124" s="26"/>
      <c r="I124" s="22"/>
    </row>
    <row r="125" spans="1:9" x14ac:dyDescent="0.25">
      <c r="A125" s="6"/>
      <c r="B125" s="26"/>
      <c r="C125" s="21"/>
      <c r="D125" s="26"/>
      <c r="E125" s="21"/>
      <c r="F125" s="26"/>
      <c r="G125" s="21"/>
      <c r="H125" s="26"/>
      <c r="I125" s="22"/>
    </row>
    <row r="126" spans="1:9" x14ac:dyDescent="0.25">
      <c r="A126" s="6"/>
      <c r="B126" s="26"/>
      <c r="C126" s="21"/>
      <c r="D126" s="26"/>
      <c r="E126" s="21"/>
      <c r="F126" s="26"/>
      <c r="G126" s="21"/>
      <c r="H126" s="26"/>
      <c r="I126" s="22"/>
    </row>
    <row r="127" spans="1:9" x14ac:dyDescent="0.25">
      <c r="A127" s="6"/>
      <c r="B127" s="26"/>
      <c r="C127" s="21"/>
      <c r="D127" s="26"/>
      <c r="E127" s="21"/>
      <c r="F127" s="26"/>
      <c r="G127" s="21"/>
      <c r="H127" s="26"/>
      <c r="I127" s="22"/>
    </row>
    <row r="128" spans="1:9" x14ac:dyDescent="0.25">
      <c r="A128" s="6"/>
      <c r="B128" s="26"/>
      <c r="C128" s="21"/>
      <c r="D128" s="26"/>
      <c r="E128" s="21"/>
      <c r="F128" s="26"/>
      <c r="G128" s="21"/>
      <c r="H128" s="26"/>
      <c r="I128" s="22"/>
    </row>
    <row r="129" spans="1:9" x14ac:dyDescent="0.25">
      <c r="A129" s="6"/>
      <c r="B129" s="26"/>
      <c r="C129" s="21"/>
      <c r="D129" s="26"/>
      <c r="E129" s="21"/>
      <c r="F129" s="26"/>
      <c r="G129" s="21"/>
      <c r="H129" s="26"/>
      <c r="I129" s="22"/>
    </row>
    <row r="130" spans="1:9" x14ac:dyDescent="0.25">
      <c r="A130" s="6"/>
      <c r="B130" s="26"/>
      <c r="C130" s="21"/>
      <c r="D130" s="26"/>
      <c r="E130" s="21"/>
      <c r="F130" s="26"/>
      <c r="G130" s="21"/>
      <c r="H130" s="26"/>
      <c r="I130" s="22"/>
    </row>
    <row r="131" spans="1:9" x14ac:dyDescent="0.25">
      <c r="A131" s="6"/>
      <c r="B131" s="26"/>
      <c r="C131" s="21"/>
      <c r="D131" s="26"/>
      <c r="E131" s="21"/>
      <c r="F131" s="26"/>
      <c r="G131" s="21"/>
      <c r="H131" s="26"/>
      <c r="I131" s="22"/>
    </row>
    <row r="132" spans="1:9" x14ac:dyDescent="0.25">
      <c r="A132" s="6"/>
      <c r="B132" s="26"/>
      <c r="C132" s="21"/>
      <c r="D132" s="26"/>
      <c r="E132" s="21"/>
      <c r="F132" s="26"/>
      <c r="G132" s="21"/>
      <c r="H132" s="26"/>
      <c r="I132" s="22"/>
    </row>
    <row r="133" spans="1:9" x14ac:dyDescent="0.25">
      <c r="A133" s="6"/>
      <c r="B133" s="26"/>
      <c r="C133" s="21"/>
      <c r="D133" s="26"/>
      <c r="E133" s="21"/>
      <c r="F133" s="26"/>
      <c r="G133" s="21"/>
      <c r="H133" s="26"/>
      <c r="I133" s="22"/>
    </row>
    <row r="134" spans="1:9" x14ac:dyDescent="0.25">
      <c r="A134" s="6"/>
      <c r="B134" s="26"/>
      <c r="C134" s="21"/>
      <c r="D134" s="26"/>
      <c r="E134" s="21"/>
      <c r="F134" s="26"/>
      <c r="G134" s="21"/>
      <c r="H134" s="26"/>
      <c r="I134" s="22"/>
    </row>
    <row r="135" spans="1:9" x14ac:dyDescent="0.25">
      <c r="A135" s="6"/>
      <c r="B135" s="26"/>
      <c r="C135" s="21"/>
      <c r="D135" s="26"/>
      <c r="E135" s="21"/>
      <c r="F135" s="26"/>
      <c r="G135" s="21"/>
      <c r="H135" s="26"/>
      <c r="I135" s="22"/>
    </row>
    <row r="136" spans="1:9" x14ac:dyDescent="0.25">
      <c r="A136" s="6"/>
      <c r="B136" s="26"/>
      <c r="C136" s="21"/>
      <c r="D136" s="26"/>
      <c r="E136" s="21"/>
      <c r="F136" s="26"/>
      <c r="G136" s="21"/>
      <c r="H136" s="26"/>
      <c r="I136" s="22"/>
    </row>
    <row r="137" spans="1:9" x14ac:dyDescent="0.25">
      <c r="A137" s="9"/>
      <c r="B137" s="18"/>
      <c r="C137" s="23"/>
      <c r="D137" s="18"/>
      <c r="E137" s="23"/>
      <c r="F137" s="18"/>
      <c r="G137" s="23"/>
      <c r="H137" s="18"/>
      <c r="I137" s="24"/>
    </row>
    <row r="138" spans="1:9" ht="8.1" customHeight="1" x14ac:dyDescent="0.25">
      <c r="B138" s="13"/>
      <c r="C138" s="13"/>
      <c r="D138" s="13"/>
      <c r="E138" s="13"/>
      <c r="F138" s="13"/>
      <c r="G138" s="13"/>
      <c r="H138" s="13"/>
      <c r="I138" s="13"/>
    </row>
    <row r="139" spans="1:9" ht="14.4" x14ac:dyDescent="0.3">
      <c r="A139" s="28" t="s">
        <v>35</v>
      </c>
      <c r="B139" s="204" t="s">
        <v>82</v>
      </c>
      <c r="C139" s="205"/>
      <c r="D139" s="205"/>
      <c r="E139" s="205"/>
      <c r="F139" s="205"/>
      <c r="G139" s="205"/>
      <c r="H139" s="205"/>
      <c r="I139" s="205"/>
    </row>
    <row r="140" spans="1:9" x14ac:dyDescent="0.25">
      <c r="A140" s="29"/>
      <c r="B140" s="47">
        <v>5</v>
      </c>
      <c r="C140" s="47">
        <v>10</v>
      </c>
      <c r="D140" s="47">
        <v>25</v>
      </c>
      <c r="E140" s="47">
        <v>50</v>
      </c>
      <c r="F140" s="47" t="s">
        <v>79</v>
      </c>
      <c r="G140" s="47">
        <v>75</v>
      </c>
      <c r="H140" s="47">
        <v>90</v>
      </c>
      <c r="I140" s="47">
        <v>95</v>
      </c>
    </row>
    <row r="141" spans="1:9" x14ac:dyDescent="0.25">
      <c r="A141" s="4"/>
      <c r="B141" s="25"/>
      <c r="C141" s="19"/>
      <c r="D141" s="25"/>
      <c r="E141" s="19"/>
      <c r="F141" s="25"/>
      <c r="G141" s="19"/>
      <c r="H141" s="25"/>
      <c r="I141" s="20"/>
    </row>
    <row r="142" spans="1:9" x14ac:dyDescent="0.25">
      <c r="A142" s="6"/>
      <c r="B142" s="26"/>
      <c r="C142" s="21"/>
      <c r="D142" s="26"/>
      <c r="E142" s="21"/>
      <c r="F142" s="26"/>
      <c r="G142" s="21"/>
      <c r="H142" s="26"/>
      <c r="I142" s="22"/>
    </row>
    <row r="143" spans="1:9" x14ac:dyDescent="0.25">
      <c r="A143" s="6"/>
      <c r="B143" s="26"/>
      <c r="C143" s="21"/>
      <c r="D143" s="26"/>
      <c r="E143" s="21"/>
      <c r="F143" s="26"/>
      <c r="G143" s="21"/>
      <c r="H143" s="26"/>
      <c r="I143" s="22"/>
    </row>
    <row r="144" spans="1:9" x14ac:dyDescent="0.25">
      <c r="A144" s="6"/>
      <c r="B144" s="26"/>
      <c r="C144" s="21"/>
      <c r="D144" s="26"/>
      <c r="E144" s="21"/>
      <c r="F144" s="26"/>
      <c r="G144" s="21"/>
      <c r="H144" s="26"/>
      <c r="I144" s="22"/>
    </row>
    <row r="145" spans="1:9" x14ac:dyDescent="0.25">
      <c r="A145" s="6"/>
      <c r="B145" s="26"/>
      <c r="C145" s="21"/>
      <c r="D145" s="26"/>
      <c r="E145" s="21"/>
      <c r="F145" s="26"/>
      <c r="G145" s="21"/>
      <c r="H145" s="26"/>
      <c r="I145" s="22"/>
    </row>
    <row r="146" spans="1:9" x14ac:dyDescent="0.25">
      <c r="A146" s="9"/>
      <c r="B146" s="18"/>
      <c r="C146" s="23"/>
      <c r="D146" s="18"/>
      <c r="E146" s="23"/>
      <c r="F146" s="18"/>
      <c r="G146" s="23"/>
      <c r="H146" s="18"/>
      <c r="I146" s="24"/>
    </row>
    <row r="147" spans="1:9" ht="8.1" customHeight="1" x14ac:dyDescent="0.25">
      <c r="B147" s="13"/>
      <c r="C147" s="13"/>
      <c r="D147" s="13"/>
      <c r="E147" s="13"/>
      <c r="F147" s="13"/>
      <c r="G147" s="13"/>
      <c r="H147" s="13"/>
      <c r="I147" s="13"/>
    </row>
    <row r="148" spans="1:9" ht="14.4" x14ac:dyDescent="0.3">
      <c r="A148" s="28" t="s">
        <v>24</v>
      </c>
      <c r="B148" s="204" t="s">
        <v>82</v>
      </c>
      <c r="C148" s="205"/>
      <c r="D148" s="205"/>
      <c r="E148" s="205"/>
      <c r="F148" s="205"/>
      <c r="G148" s="205"/>
      <c r="H148" s="205"/>
      <c r="I148" s="205"/>
    </row>
    <row r="149" spans="1:9" x14ac:dyDescent="0.25">
      <c r="A149" s="29"/>
      <c r="B149" s="47">
        <v>5</v>
      </c>
      <c r="C149" s="47">
        <v>10</v>
      </c>
      <c r="D149" s="47">
        <v>25</v>
      </c>
      <c r="E149" s="47">
        <v>50</v>
      </c>
      <c r="F149" s="47" t="s">
        <v>79</v>
      </c>
      <c r="G149" s="47">
        <v>75</v>
      </c>
      <c r="H149" s="47">
        <v>90</v>
      </c>
      <c r="I149" s="47">
        <v>95</v>
      </c>
    </row>
    <row r="150" spans="1:9" x14ac:dyDescent="0.25">
      <c r="A150" s="4"/>
      <c r="B150" s="25"/>
      <c r="C150" s="19"/>
      <c r="D150" s="25"/>
      <c r="E150" s="19"/>
      <c r="F150" s="25"/>
      <c r="G150" s="19"/>
      <c r="H150" s="25"/>
      <c r="I150" s="20"/>
    </row>
    <row r="151" spans="1:9" x14ac:dyDescent="0.25">
      <c r="A151" s="6"/>
      <c r="B151" s="26"/>
      <c r="C151" s="21"/>
      <c r="D151" s="26"/>
      <c r="E151" s="21"/>
      <c r="F151" s="26"/>
      <c r="G151" s="21"/>
      <c r="H151" s="26"/>
      <c r="I151" s="22"/>
    </row>
    <row r="152" spans="1:9" x14ac:dyDescent="0.25">
      <c r="A152" s="6"/>
      <c r="B152" s="26"/>
      <c r="C152" s="21"/>
      <c r="D152" s="26"/>
      <c r="E152" s="21"/>
      <c r="F152" s="26"/>
      <c r="G152" s="21"/>
      <c r="H152" s="26"/>
      <c r="I152" s="22"/>
    </row>
    <row r="153" spans="1:9" x14ac:dyDescent="0.25">
      <c r="A153" s="6"/>
      <c r="B153" s="26"/>
      <c r="C153" s="21"/>
      <c r="D153" s="26"/>
      <c r="E153" s="21"/>
      <c r="F153" s="26"/>
      <c r="G153" s="21"/>
      <c r="H153" s="26"/>
      <c r="I153" s="22"/>
    </row>
    <row r="154" spans="1:9" x14ac:dyDescent="0.25">
      <c r="A154" s="6"/>
      <c r="B154" s="26"/>
      <c r="C154" s="21"/>
      <c r="D154" s="26"/>
      <c r="E154" s="21"/>
      <c r="F154" s="26"/>
      <c r="G154" s="21"/>
      <c r="H154" s="26"/>
      <c r="I154" s="22"/>
    </row>
    <row r="155" spans="1:9" x14ac:dyDescent="0.25">
      <c r="A155" s="6"/>
      <c r="B155" s="26"/>
      <c r="C155" s="21"/>
      <c r="D155" s="26"/>
      <c r="E155" s="21"/>
      <c r="F155" s="26"/>
      <c r="G155" s="21"/>
      <c r="H155" s="26"/>
      <c r="I155" s="22"/>
    </row>
    <row r="156" spans="1:9" x14ac:dyDescent="0.25">
      <c r="A156" s="6"/>
      <c r="B156" s="26"/>
      <c r="C156" s="21"/>
      <c r="D156" s="26"/>
      <c r="E156" s="21"/>
      <c r="F156" s="26"/>
      <c r="G156" s="21"/>
      <c r="H156" s="26"/>
      <c r="I156" s="22"/>
    </row>
    <row r="157" spans="1:9" x14ac:dyDescent="0.25">
      <c r="A157" s="6"/>
      <c r="B157" s="26"/>
      <c r="C157" s="21"/>
      <c r="D157" s="26"/>
      <c r="E157" s="21"/>
      <c r="F157" s="26"/>
      <c r="G157" s="21"/>
      <c r="H157" s="26"/>
      <c r="I157" s="22"/>
    </row>
    <row r="158" spans="1:9" x14ac:dyDescent="0.25">
      <c r="A158" s="6"/>
      <c r="B158" s="26"/>
      <c r="C158" s="21"/>
      <c r="D158" s="26"/>
      <c r="E158" s="21"/>
      <c r="F158" s="26"/>
      <c r="G158" s="21"/>
      <c r="H158" s="26"/>
      <c r="I158" s="22"/>
    </row>
    <row r="159" spans="1:9" x14ac:dyDescent="0.25">
      <c r="A159" s="9"/>
      <c r="B159" s="18"/>
      <c r="C159" s="23"/>
      <c r="D159" s="18"/>
      <c r="E159" s="23"/>
      <c r="F159" s="18"/>
      <c r="G159" s="23"/>
      <c r="H159" s="18"/>
      <c r="I159" s="24"/>
    </row>
    <row r="160" spans="1:9" ht="8.1" customHeight="1" x14ac:dyDescent="0.25">
      <c r="B160" s="13"/>
      <c r="C160" s="13"/>
      <c r="D160" s="13"/>
      <c r="E160" s="13"/>
      <c r="F160" s="13"/>
      <c r="G160" s="13"/>
      <c r="H160" s="13"/>
      <c r="I160" s="13"/>
    </row>
    <row r="161" spans="1:9" ht="14.4" x14ac:dyDescent="0.3">
      <c r="A161" s="28" t="s">
        <v>25</v>
      </c>
      <c r="B161" s="204" t="s">
        <v>82</v>
      </c>
      <c r="C161" s="205"/>
      <c r="D161" s="205"/>
      <c r="E161" s="205"/>
      <c r="F161" s="205"/>
      <c r="G161" s="205"/>
      <c r="H161" s="205"/>
      <c r="I161" s="205"/>
    </row>
    <row r="162" spans="1:9" x14ac:dyDescent="0.25">
      <c r="A162" s="29"/>
      <c r="B162" s="47">
        <v>5</v>
      </c>
      <c r="C162" s="47">
        <v>10</v>
      </c>
      <c r="D162" s="47">
        <v>25</v>
      </c>
      <c r="E162" s="47">
        <v>50</v>
      </c>
      <c r="F162" s="47" t="s">
        <v>79</v>
      </c>
      <c r="G162" s="47">
        <v>75</v>
      </c>
      <c r="H162" s="47">
        <v>90</v>
      </c>
      <c r="I162" s="47">
        <v>95</v>
      </c>
    </row>
    <row r="163" spans="1:9" x14ac:dyDescent="0.25">
      <c r="A163" s="4"/>
      <c r="B163" s="25"/>
      <c r="C163" s="19"/>
      <c r="D163" s="25"/>
      <c r="E163" s="19"/>
      <c r="F163" s="25"/>
      <c r="G163" s="19"/>
      <c r="H163" s="25"/>
      <c r="I163" s="20"/>
    </row>
    <row r="164" spans="1:9" x14ac:dyDescent="0.25">
      <c r="A164" s="6"/>
      <c r="B164" s="26"/>
      <c r="C164" s="21"/>
      <c r="D164" s="26"/>
      <c r="E164" s="21"/>
      <c r="F164" s="26"/>
      <c r="G164" s="21"/>
      <c r="H164" s="26"/>
      <c r="I164" s="22"/>
    </row>
    <row r="165" spans="1:9" x14ac:dyDescent="0.25">
      <c r="A165" s="6"/>
      <c r="B165" s="26"/>
      <c r="C165" s="21"/>
      <c r="D165" s="26"/>
      <c r="E165" s="21"/>
      <c r="F165" s="26"/>
      <c r="G165" s="21"/>
      <c r="H165" s="26"/>
      <c r="I165" s="22"/>
    </row>
    <row r="166" spans="1:9" x14ac:dyDescent="0.25">
      <c r="A166" s="6"/>
      <c r="B166" s="26"/>
      <c r="C166" s="21"/>
      <c r="D166" s="26"/>
      <c r="E166" s="21"/>
      <c r="F166" s="26"/>
      <c r="G166" s="21"/>
      <c r="H166" s="26"/>
      <c r="I166" s="22"/>
    </row>
    <row r="167" spans="1:9" x14ac:dyDescent="0.25">
      <c r="A167" s="6"/>
      <c r="B167" s="26"/>
      <c r="C167" s="21"/>
      <c r="D167" s="26"/>
      <c r="E167" s="21"/>
      <c r="F167" s="26"/>
      <c r="G167" s="21"/>
      <c r="H167" s="26"/>
      <c r="I167" s="22"/>
    </row>
    <row r="168" spans="1:9" x14ac:dyDescent="0.25">
      <c r="A168" s="6"/>
      <c r="B168" s="26"/>
      <c r="C168" s="21"/>
      <c r="D168" s="26"/>
      <c r="E168" s="21"/>
      <c r="F168" s="26"/>
      <c r="G168" s="21"/>
      <c r="H168" s="26"/>
      <c r="I168" s="22"/>
    </row>
    <row r="169" spans="1:9" x14ac:dyDescent="0.25">
      <c r="A169" s="6"/>
      <c r="B169" s="26"/>
      <c r="C169" s="21"/>
      <c r="D169" s="26"/>
      <c r="E169" s="21"/>
      <c r="F169" s="26"/>
      <c r="G169" s="21"/>
      <c r="H169" s="26"/>
      <c r="I169" s="22"/>
    </row>
    <row r="170" spans="1:9" x14ac:dyDescent="0.25">
      <c r="A170" s="6"/>
      <c r="B170" s="26"/>
      <c r="C170" s="21"/>
      <c r="D170" s="26"/>
      <c r="E170" s="21"/>
      <c r="F170" s="26"/>
      <c r="G170" s="21"/>
      <c r="H170" s="26"/>
      <c r="I170" s="22"/>
    </row>
    <row r="171" spans="1:9" x14ac:dyDescent="0.25">
      <c r="A171" s="6"/>
      <c r="B171" s="26"/>
      <c r="C171" s="21"/>
      <c r="D171" s="26"/>
      <c r="E171" s="21"/>
      <c r="F171" s="26"/>
      <c r="G171" s="21"/>
      <c r="H171" s="26"/>
      <c r="I171" s="22"/>
    </row>
    <row r="172" spans="1:9" x14ac:dyDescent="0.25">
      <c r="A172" s="6"/>
      <c r="B172" s="26"/>
      <c r="C172" s="21"/>
      <c r="D172" s="26"/>
      <c r="E172" s="21"/>
      <c r="F172" s="26"/>
      <c r="G172" s="21"/>
      <c r="H172" s="26"/>
      <c r="I172" s="22"/>
    </row>
    <row r="173" spans="1:9" x14ac:dyDescent="0.25">
      <c r="A173" s="6"/>
      <c r="B173" s="26"/>
      <c r="C173" s="21"/>
      <c r="D173" s="26"/>
      <c r="E173" s="21"/>
      <c r="F173" s="26"/>
      <c r="G173" s="21"/>
      <c r="H173" s="26"/>
      <c r="I173" s="22"/>
    </row>
    <row r="174" spans="1:9" x14ac:dyDescent="0.25">
      <c r="A174" s="6"/>
      <c r="B174" s="26"/>
      <c r="C174" s="21"/>
      <c r="D174" s="26"/>
      <c r="E174" s="21"/>
      <c r="F174" s="26"/>
      <c r="G174" s="21"/>
      <c r="H174" s="26"/>
      <c r="I174" s="22"/>
    </row>
    <row r="175" spans="1:9" x14ac:dyDescent="0.25">
      <c r="A175" s="6"/>
      <c r="B175" s="26"/>
      <c r="C175" s="21"/>
      <c r="D175" s="26"/>
      <c r="E175" s="21"/>
      <c r="F175" s="26"/>
      <c r="G175" s="21"/>
      <c r="H175" s="26"/>
      <c r="I175" s="22"/>
    </row>
    <row r="176" spans="1:9" x14ac:dyDescent="0.25">
      <c r="A176" s="6"/>
      <c r="B176" s="26"/>
      <c r="C176" s="21"/>
      <c r="D176" s="26"/>
      <c r="E176" s="21"/>
      <c r="F176" s="26"/>
      <c r="G176" s="21"/>
      <c r="H176" s="26"/>
      <c r="I176" s="22"/>
    </row>
    <row r="177" spans="1:9" x14ac:dyDescent="0.25">
      <c r="A177" s="6"/>
      <c r="B177" s="26"/>
      <c r="C177" s="21"/>
      <c r="D177" s="26"/>
      <c r="E177" s="21"/>
      <c r="F177" s="26"/>
      <c r="G177" s="21"/>
      <c r="H177" s="26"/>
      <c r="I177" s="22"/>
    </row>
    <row r="178" spans="1:9" x14ac:dyDescent="0.25">
      <c r="A178" s="6"/>
      <c r="B178" s="26"/>
      <c r="C178" s="21"/>
      <c r="D178" s="26"/>
      <c r="E178" s="21"/>
      <c r="F178" s="26"/>
      <c r="G178" s="21"/>
      <c r="H178" s="26"/>
      <c r="I178" s="22"/>
    </row>
    <row r="179" spans="1:9" x14ac:dyDescent="0.25">
      <c r="A179" s="6"/>
      <c r="B179" s="26"/>
      <c r="C179" s="21"/>
      <c r="D179" s="26"/>
      <c r="E179" s="21"/>
      <c r="F179" s="26"/>
      <c r="G179" s="21"/>
      <c r="H179" s="26"/>
      <c r="I179" s="22"/>
    </row>
    <row r="180" spans="1:9" x14ac:dyDescent="0.25">
      <c r="A180" s="6"/>
      <c r="B180" s="26"/>
      <c r="C180" s="21"/>
      <c r="D180" s="26"/>
      <c r="E180" s="21"/>
      <c r="F180" s="26"/>
      <c r="G180" s="21"/>
      <c r="H180" s="26"/>
      <c r="I180" s="22"/>
    </row>
    <row r="181" spans="1:9" x14ac:dyDescent="0.25">
      <c r="A181" s="6"/>
      <c r="B181" s="26"/>
      <c r="C181" s="21"/>
      <c r="D181" s="26"/>
      <c r="E181" s="21"/>
      <c r="F181" s="26"/>
      <c r="G181" s="21"/>
      <c r="H181" s="26"/>
      <c r="I181" s="22"/>
    </row>
    <row r="182" spans="1:9" x14ac:dyDescent="0.25">
      <c r="A182" s="6"/>
      <c r="B182" s="26"/>
      <c r="C182" s="21"/>
      <c r="D182" s="26"/>
      <c r="E182" s="21"/>
      <c r="F182" s="26"/>
      <c r="G182" s="21"/>
      <c r="H182" s="26"/>
      <c r="I182" s="22"/>
    </row>
    <row r="183" spans="1:9" x14ac:dyDescent="0.25">
      <c r="A183" s="9"/>
      <c r="B183" s="18"/>
      <c r="C183" s="23"/>
      <c r="D183" s="18"/>
      <c r="E183" s="23"/>
      <c r="F183" s="18"/>
      <c r="G183" s="23"/>
      <c r="H183" s="18"/>
      <c r="I183" s="24"/>
    </row>
    <row r="184" spans="1:9" ht="8.1" customHeight="1" x14ac:dyDescent="0.25">
      <c r="B184" s="13"/>
      <c r="C184" s="13"/>
      <c r="D184" s="13"/>
      <c r="E184" s="13"/>
      <c r="F184" s="13"/>
      <c r="G184" s="13"/>
      <c r="H184" s="13"/>
      <c r="I184" s="13"/>
    </row>
    <row r="185" spans="1:9" ht="14.4" x14ac:dyDescent="0.3">
      <c r="A185" s="28" t="s">
        <v>26</v>
      </c>
      <c r="B185" s="204" t="s">
        <v>82</v>
      </c>
      <c r="C185" s="205"/>
      <c r="D185" s="205"/>
      <c r="E185" s="205"/>
      <c r="F185" s="205"/>
      <c r="G185" s="205"/>
      <c r="H185" s="205"/>
      <c r="I185" s="205"/>
    </row>
    <row r="186" spans="1:9" x14ac:dyDescent="0.25">
      <c r="A186" s="29"/>
      <c r="B186" s="47">
        <v>5</v>
      </c>
      <c r="C186" s="47">
        <v>10</v>
      </c>
      <c r="D186" s="47">
        <v>25</v>
      </c>
      <c r="E186" s="47">
        <v>50</v>
      </c>
      <c r="F186" s="47" t="s">
        <v>79</v>
      </c>
      <c r="G186" s="47">
        <v>75</v>
      </c>
      <c r="H186" s="47">
        <v>90</v>
      </c>
      <c r="I186" s="47">
        <v>95</v>
      </c>
    </row>
    <row r="187" spans="1:9" x14ac:dyDescent="0.25">
      <c r="A187" s="4"/>
      <c r="B187" s="25"/>
      <c r="C187" s="19"/>
      <c r="D187" s="25"/>
      <c r="E187" s="19"/>
      <c r="F187" s="25"/>
      <c r="G187" s="19"/>
      <c r="H187" s="25"/>
      <c r="I187" s="20"/>
    </row>
    <row r="188" spans="1:9" x14ac:dyDescent="0.25">
      <c r="A188" s="6"/>
      <c r="B188" s="26"/>
      <c r="C188" s="21"/>
      <c r="D188" s="26"/>
      <c r="E188" s="21"/>
      <c r="F188" s="26"/>
      <c r="G188" s="21"/>
      <c r="H188" s="26"/>
      <c r="I188" s="22"/>
    </row>
    <row r="189" spans="1:9" x14ac:dyDescent="0.25">
      <c r="A189" s="6"/>
      <c r="B189" s="26"/>
      <c r="C189" s="21"/>
      <c r="D189" s="26"/>
      <c r="E189" s="21"/>
      <c r="F189" s="26"/>
      <c r="G189" s="21"/>
      <c r="H189" s="26"/>
      <c r="I189" s="22"/>
    </row>
    <row r="190" spans="1:9" x14ac:dyDescent="0.25">
      <c r="A190" s="6"/>
      <c r="B190" s="26"/>
      <c r="C190" s="21"/>
      <c r="D190" s="26"/>
      <c r="E190" s="21"/>
      <c r="F190" s="26"/>
      <c r="G190" s="21"/>
      <c r="H190" s="26"/>
      <c r="I190" s="22"/>
    </row>
    <row r="191" spans="1:9" x14ac:dyDescent="0.25">
      <c r="A191" s="6"/>
      <c r="B191" s="26"/>
      <c r="C191" s="21"/>
      <c r="D191" s="26"/>
      <c r="E191" s="21"/>
      <c r="F191" s="26"/>
      <c r="G191" s="21"/>
      <c r="H191" s="26"/>
      <c r="I191" s="22"/>
    </row>
    <row r="192" spans="1:9" x14ac:dyDescent="0.25">
      <c r="A192" s="6"/>
      <c r="B192" s="26"/>
      <c r="C192" s="21"/>
      <c r="D192" s="26"/>
      <c r="E192" s="21"/>
      <c r="F192" s="26"/>
      <c r="G192" s="21"/>
      <c r="H192" s="26"/>
      <c r="I192" s="22"/>
    </row>
    <row r="193" spans="1:9" x14ac:dyDescent="0.25">
      <c r="A193" s="6"/>
      <c r="B193" s="26"/>
      <c r="C193" s="21"/>
      <c r="D193" s="26"/>
      <c r="E193" s="21"/>
      <c r="F193" s="26"/>
      <c r="G193" s="21"/>
      <c r="H193" s="26"/>
      <c r="I193" s="22"/>
    </row>
    <row r="194" spans="1:9" x14ac:dyDescent="0.25">
      <c r="A194" s="6"/>
      <c r="B194" s="26"/>
      <c r="C194" s="21"/>
      <c r="D194" s="26"/>
      <c r="E194" s="21"/>
      <c r="F194" s="26"/>
      <c r="G194" s="21"/>
      <c r="H194" s="26"/>
      <c r="I194" s="22"/>
    </row>
    <row r="195" spans="1:9" x14ac:dyDescent="0.25">
      <c r="A195" s="9"/>
      <c r="B195" s="18"/>
      <c r="C195" s="23"/>
      <c r="D195" s="18"/>
      <c r="E195" s="23"/>
      <c r="F195" s="18"/>
      <c r="G195" s="23"/>
      <c r="H195" s="18"/>
      <c r="I195" s="24"/>
    </row>
    <row r="196" spans="1:9" ht="8.1" customHeight="1" x14ac:dyDescent="0.25">
      <c r="B196" s="13"/>
      <c r="C196" s="13"/>
      <c r="D196" s="13"/>
      <c r="E196" s="13"/>
      <c r="F196" s="13"/>
      <c r="G196" s="13"/>
      <c r="H196" s="13"/>
      <c r="I196" s="13"/>
    </row>
    <row r="197" spans="1:9" ht="14.4" x14ac:dyDescent="0.3">
      <c r="A197" s="28" t="s">
        <v>30</v>
      </c>
      <c r="B197" s="204" t="s">
        <v>82</v>
      </c>
      <c r="C197" s="205"/>
      <c r="D197" s="205"/>
      <c r="E197" s="205"/>
      <c r="F197" s="205"/>
      <c r="G197" s="205"/>
      <c r="H197" s="205"/>
      <c r="I197" s="205"/>
    </row>
    <row r="198" spans="1:9" x14ac:dyDescent="0.25">
      <c r="A198" s="29"/>
      <c r="B198" s="47">
        <v>5</v>
      </c>
      <c r="C198" s="47">
        <v>10</v>
      </c>
      <c r="D198" s="47">
        <v>25</v>
      </c>
      <c r="E198" s="47">
        <v>50</v>
      </c>
      <c r="F198" s="47" t="s">
        <v>79</v>
      </c>
      <c r="G198" s="47">
        <v>75</v>
      </c>
      <c r="H198" s="47">
        <v>90</v>
      </c>
      <c r="I198" s="47">
        <v>95</v>
      </c>
    </row>
    <row r="199" spans="1:9" x14ac:dyDescent="0.25">
      <c r="A199" s="4"/>
      <c r="B199" s="25"/>
      <c r="C199" s="19"/>
      <c r="D199" s="25"/>
      <c r="E199" s="19"/>
      <c r="F199" s="25"/>
      <c r="G199" s="19"/>
      <c r="H199" s="25"/>
      <c r="I199" s="20"/>
    </row>
    <row r="200" spans="1:9" x14ac:dyDescent="0.25">
      <c r="A200" s="6"/>
      <c r="B200" s="26"/>
      <c r="C200" s="21"/>
      <c r="D200" s="26"/>
      <c r="E200" s="21"/>
      <c r="F200" s="26"/>
      <c r="G200" s="21"/>
      <c r="H200" s="26"/>
      <c r="I200" s="22"/>
    </row>
    <row r="201" spans="1:9" x14ac:dyDescent="0.25">
      <c r="A201" s="6"/>
      <c r="B201" s="26"/>
      <c r="C201" s="21"/>
      <c r="D201" s="26"/>
      <c r="E201" s="21"/>
      <c r="F201" s="26"/>
      <c r="G201" s="21"/>
      <c r="H201" s="26"/>
      <c r="I201" s="22"/>
    </row>
    <row r="202" spans="1:9" x14ac:dyDescent="0.25">
      <c r="A202" s="6"/>
      <c r="B202" s="26"/>
      <c r="C202" s="21"/>
      <c r="D202" s="26"/>
      <c r="E202" s="21"/>
      <c r="F202" s="26"/>
      <c r="G202" s="21"/>
      <c r="H202" s="26"/>
      <c r="I202" s="22"/>
    </row>
    <row r="203" spans="1:9" x14ac:dyDescent="0.25">
      <c r="A203" s="6"/>
      <c r="B203" s="26"/>
      <c r="C203" s="21"/>
      <c r="D203" s="26"/>
      <c r="E203" s="21"/>
      <c r="F203" s="26"/>
      <c r="G203" s="21"/>
      <c r="H203" s="26"/>
      <c r="I203" s="22"/>
    </row>
    <row r="204" spans="1:9" x14ac:dyDescent="0.25">
      <c r="A204" s="6"/>
      <c r="B204" s="26"/>
      <c r="C204" s="21"/>
      <c r="D204" s="26"/>
      <c r="E204" s="21"/>
      <c r="F204" s="26"/>
      <c r="G204" s="21"/>
      <c r="H204" s="26"/>
      <c r="I204" s="22"/>
    </row>
    <row r="205" spans="1:9" x14ac:dyDescent="0.25">
      <c r="A205" s="6"/>
      <c r="B205" s="26"/>
      <c r="C205" s="21"/>
      <c r="D205" s="26"/>
      <c r="E205" s="21"/>
      <c r="F205" s="26"/>
      <c r="G205" s="21"/>
      <c r="H205" s="26"/>
      <c r="I205" s="22"/>
    </row>
    <row r="206" spans="1:9" x14ac:dyDescent="0.25">
      <c r="A206" s="6"/>
      <c r="B206" s="26"/>
      <c r="C206" s="21"/>
      <c r="D206" s="26"/>
      <c r="E206" s="21"/>
      <c r="F206" s="26"/>
      <c r="G206" s="21"/>
      <c r="H206" s="26"/>
      <c r="I206" s="22"/>
    </row>
    <row r="207" spans="1:9" x14ac:dyDescent="0.25">
      <c r="A207" s="6"/>
      <c r="B207" s="26"/>
      <c r="C207" s="21"/>
      <c r="D207" s="26"/>
      <c r="E207" s="21"/>
      <c r="F207" s="26"/>
      <c r="G207" s="21"/>
      <c r="H207" s="26"/>
      <c r="I207" s="22"/>
    </row>
    <row r="208" spans="1:9" x14ac:dyDescent="0.25">
      <c r="A208" s="6"/>
      <c r="B208" s="26"/>
      <c r="C208" s="21"/>
      <c r="D208" s="26"/>
      <c r="E208" s="21"/>
      <c r="F208" s="26"/>
      <c r="G208" s="21"/>
      <c r="H208" s="26"/>
      <c r="I208" s="22"/>
    </row>
    <row r="209" spans="1:9" x14ac:dyDescent="0.25">
      <c r="A209" s="6"/>
      <c r="B209" s="26"/>
      <c r="C209" s="21"/>
      <c r="D209" s="26"/>
      <c r="E209" s="21"/>
      <c r="F209" s="26"/>
      <c r="G209" s="21"/>
      <c r="H209" s="26"/>
      <c r="I209" s="22"/>
    </row>
    <row r="210" spans="1:9" x14ac:dyDescent="0.25">
      <c r="A210" s="6"/>
      <c r="B210" s="26"/>
      <c r="C210" s="21"/>
      <c r="D210" s="26"/>
      <c r="E210" s="21"/>
      <c r="F210" s="26"/>
      <c r="G210" s="21"/>
      <c r="H210" s="26"/>
      <c r="I210" s="22"/>
    </row>
    <row r="211" spans="1:9" x14ac:dyDescent="0.25">
      <c r="A211" s="9"/>
      <c r="B211" s="18"/>
      <c r="C211" s="23"/>
      <c r="D211" s="18"/>
      <c r="E211" s="23"/>
      <c r="F211" s="18"/>
      <c r="G211" s="23"/>
      <c r="H211" s="18"/>
      <c r="I211" s="24"/>
    </row>
    <row r="212" spans="1:9" s="30" customFormat="1" ht="8.1" customHeight="1" x14ac:dyDescent="0.2">
      <c r="B212" s="31"/>
      <c r="C212" s="31"/>
      <c r="D212" s="31"/>
      <c r="E212" s="31"/>
      <c r="F212" s="31"/>
      <c r="G212" s="31"/>
      <c r="H212" s="31"/>
      <c r="I212" s="31"/>
    </row>
    <row r="213" spans="1:9" ht="14.4" x14ac:dyDescent="0.3">
      <c r="A213" s="28" t="s">
        <v>27</v>
      </c>
      <c r="B213" s="204" t="s">
        <v>82</v>
      </c>
      <c r="C213" s="205"/>
      <c r="D213" s="205"/>
      <c r="E213" s="205"/>
      <c r="F213" s="205"/>
      <c r="G213" s="205"/>
      <c r="H213" s="205"/>
      <c r="I213" s="205"/>
    </row>
    <row r="214" spans="1:9" x14ac:dyDescent="0.25">
      <c r="A214" s="29"/>
      <c r="B214" s="47">
        <v>5</v>
      </c>
      <c r="C214" s="47">
        <v>10</v>
      </c>
      <c r="D214" s="47">
        <v>25</v>
      </c>
      <c r="E214" s="47">
        <v>50</v>
      </c>
      <c r="F214" s="47" t="s">
        <v>79</v>
      </c>
      <c r="G214" s="47">
        <v>75</v>
      </c>
      <c r="H214" s="47">
        <v>90</v>
      </c>
      <c r="I214" s="47">
        <v>95</v>
      </c>
    </row>
    <row r="215" spans="1:9" x14ac:dyDescent="0.25">
      <c r="A215" s="4"/>
      <c r="B215" s="25"/>
      <c r="C215" s="19"/>
      <c r="D215" s="25"/>
      <c r="E215" s="19"/>
      <c r="F215" s="25"/>
      <c r="G215" s="19"/>
      <c r="H215" s="25"/>
      <c r="I215" s="20"/>
    </row>
    <row r="216" spans="1:9" x14ac:dyDescent="0.25">
      <c r="A216" s="9"/>
      <c r="B216" s="18"/>
      <c r="C216" s="23"/>
      <c r="D216" s="18"/>
      <c r="E216" s="23"/>
      <c r="F216" s="18"/>
      <c r="G216" s="23"/>
      <c r="H216" s="18"/>
      <c r="I216" s="24"/>
    </row>
    <row r="217" spans="1:9" s="30" customFormat="1" ht="8.1" customHeight="1" x14ac:dyDescent="0.2">
      <c r="B217" s="31"/>
      <c r="C217" s="31"/>
      <c r="D217" s="31"/>
      <c r="E217" s="31"/>
      <c r="F217" s="31"/>
      <c r="G217" s="31"/>
      <c r="H217" s="31"/>
      <c r="I217" s="31"/>
    </row>
    <row r="218" spans="1:9" ht="14.4" x14ac:dyDescent="0.3">
      <c r="A218" s="28" t="s">
        <v>20</v>
      </c>
      <c r="B218" s="204" t="s">
        <v>82</v>
      </c>
      <c r="C218" s="205"/>
      <c r="D218" s="205"/>
      <c r="E218" s="205"/>
      <c r="F218" s="205"/>
      <c r="G218" s="205"/>
      <c r="H218" s="205"/>
      <c r="I218" s="205"/>
    </row>
    <row r="219" spans="1:9" x14ac:dyDescent="0.25">
      <c r="A219" s="29"/>
      <c r="B219" s="47">
        <v>5</v>
      </c>
      <c r="C219" s="47">
        <v>10</v>
      </c>
      <c r="D219" s="47">
        <v>25</v>
      </c>
      <c r="E219" s="47">
        <v>50</v>
      </c>
      <c r="F219" s="47" t="s">
        <v>79</v>
      </c>
      <c r="G219" s="47">
        <v>75</v>
      </c>
      <c r="H219" s="47">
        <v>90</v>
      </c>
      <c r="I219" s="47">
        <v>95</v>
      </c>
    </row>
    <row r="220" spans="1:9" x14ac:dyDescent="0.25">
      <c r="A220" s="4"/>
      <c r="B220" s="25"/>
      <c r="C220" s="19"/>
      <c r="D220" s="25"/>
      <c r="E220" s="19"/>
      <c r="F220" s="25"/>
      <c r="G220" s="19"/>
      <c r="H220" s="25"/>
      <c r="I220" s="20"/>
    </row>
    <row r="221" spans="1:9" x14ac:dyDescent="0.25">
      <c r="A221" s="6"/>
      <c r="B221" s="26"/>
      <c r="C221" s="21"/>
      <c r="D221" s="26"/>
      <c r="E221" s="21"/>
      <c r="F221" s="26"/>
      <c r="G221" s="21"/>
      <c r="H221" s="26"/>
      <c r="I221" s="22"/>
    </row>
    <row r="222" spans="1:9" x14ac:dyDescent="0.25">
      <c r="A222" s="6"/>
      <c r="B222" s="26"/>
      <c r="C222" s="21"/>
      <c r="D222" s="26"/>
      <c r="E222" s="21"/>
      <c r="F222" s="26"/>
      <c r="G222" s="21"/>
      <c r="H222" s="26"/>
      <c r="I222" s="22"/>
    </row>
    <row r="223" spans="1:9" x14ac:dyDescent="0.25">
      <c r="A223" s="9"/>
      <c r="B223" s="18"/>
      <c r="C223" s="23"/>
      <c r="D223" s="18"/>
      <c r="E223" s="23"/>
      <c r="F223" s="18"/>
      <c r="G223" s="23"/>
      <c r="H223" s="18"/>
      <c r="I223" s="24"/>
    </row>
    <row r="224" spans="1:9" s="30" customFormat="1" ht="8.1" customHeight="1" x14ac:dyDescent="0.2">
      <c r="B224" s="31"/>
      <c r="C224" s="31"/>
      <c r="D224" s="31"/>
      <c r="E224" s="31"/>
      <c r="F224" s="31"/>
      <c r="G224" s="31"/>
      <c r="H224" s="31"/>
      <c r="I224" s="31"/>
    </row>
    <row r="225" spans="1:9" ht="14.4" x14ac:dyDescent="0.3">
      <c r="A225" s="28" t="s">
        <v>32</v>
      </c>
      <c r="B225" s="204" t="s">
        <v>82</v>
      </c>
      <c r="C225" s="205"/>
      <c r="D225" s="205"/>
      <c r="E225" s="205"/>
      <c r="F225" s="205"/>
      <c r="G225" s="205"/>
      <c r="H225" s="205"/>
      <c r="I225" s="205"/>
    </row>
    <row r="226" spans="1:9" x14ac:dyDescent="0.25">
      <c r="A226" s="29"/>
      <c r="B226" s="47">
        <v>5</v>
      </c>
      <c r="C226" s="47">
        <v>10</v>
      </c>
      <c r="D226" s="47">
        <v>25</v>
      </c>
      <c r="E226" s="47">
        <v>50</v>
      </c>
      <c r="F226" s="47" t="s">
        <v>79</v>
      </c>
      <c r="G226" s="47">
        <v>75</v>
      </c>
      <c r="H226" s="47">
        <v>90</v>
      </c>
      <c r="I226" s="47">
        <v>95</v>
      </c>
    </row>
    <row r="227" spans="1:9" x14ac:dyDescent="0.25">
      <c r="A227" s="4"/>
      <c r="B227" s="25"/>
      <c r="C227" s="19"/>
      <c r="D227" s="25"/>
      <c r="E227" s="19"/>
      <c r="F227" s="25"/>
      <c r="G227" s="19"/>
      <c r="H227" s="25"/>
      <c r="I227" s="20"/>
    </row>
    <row r="228" spans="1:9" x14ac:dyDescent="0.25">
      <c r="A228" s="6"/>
      <c r="B228" s="26"/>
      <c r="C228" s="21"/>
      <c r="D228" s="26"/>
      <c r="E228" s="21"/>
      <c r="F228" s="26"/>
      <c r="G228" s="21"/>
      <c r="H228" s="26"/>
      <c r="I228" s="22"/>
    </row>
    <row r="229" spans="1:9" x14ac:dyDescent="0.25">
      <c r="A229" s="6"/>
      <c r="B229" s="26"/>
      <c r="C229" s="21"/>
      <c r="D229" s="26"/>
      <c r="E229" s="21"/>
      <c r="F229" s="26"/>
      <c r="G229" s="21"/>
      <c r="H229" s="26"/>
      <c r="I229" s="22"/>
    </row>
    <row r="230" spans="1:9" x14ac:dyDescent="0.25">
      <c r="A230" s="9"/>
      <c r="B230" s="18"/>
      <c r="C230" s="23"/>
      <c r="D230" s="18"/>
      <c r="E230" s="23"/>
      <c r="F230" s="18"/>
      <c r="G230" s="23"/>
      <c r="H230" s="18"/>
      <c r="I230" s="24"/>
    </row>
    <row r="231" spans="1:9" s="30" customFormat="1" ht="8.1" customHeight="1" x14ac:dyDescent="0.2">
      <c r="B231" s="31"/>
      <c r="C231" s="31"/>
      <c r="D231" s="31"/>
      <c r="E231" s="31"/>
      <c r="F231" s="31"/>
      <c r="G231" s="31"/>
      <c r="H231" s="31"/>
      <c r="I231" s="31"/>
    </row>
    <row r="232" spans="1:9" ht="14.4" x14ac:dyDescent="0.3">
      <c r="A232" s="28" t="s">
        <v>33</v>
      </c>
      <c r="B232" s="204" t="s">
        <v>82</v>
      </c>
      <c r="C232" s="205"/>
      <c r="D232" s="205"/>
      <c r="E232" s="205"/>
      <c r="F232" s="205"/>
      <c r="G232" s="205"/>
      <c r="H232" s="205"/>
      <c r="I232" s="205"/>
    </row>
    <row r="233" spans="1:9" x14ac:dyDescent="0.25">
      <c r="A233" s="29"/>
      <c r="B233" s="47">
        <v>5</v>
      </c>
      <c r="C233" s="47">
        <v>10</v>
      </c>
      <c r="D233" s="47">
        <v>25</v>
      </c>
      <c r="E233" s="47">
        <v>50</v>
      </c>
      <c r="F233" s="47" t="s">
        <v>79</v>
      </c>
      <c r="G233" s="47">
        <v>75</v>
      </c>
      <c r="H233" s="47">
        <v>90</v>
      </c>
      <c r="I233" s="47">
        <v>95</v>
      </c>
    </row>
    <row r="234" spans="1:9" x14ac:dyDescent="0.25">
      <c r="A234" s="4"/>
      <c r="B234" s="25"/>
      <c r="C234" s="19"/>
      <c r="D234" s="25"/>
      <c r="E234" s="19"/>
      <c r="F234" s="25"/>
      <c r="G234" s="19"/>
      <c r="H234" s="25"/>
      <c r="I234" s="20"/>
    </row>
    <row r="235" spans="1:9" x14ac:dyDescent="0.25">
      <c r="A235" s="9"/>
      <c r="B235" s="18"/>
      <c r="C235" s="23"/>
      <c r="D235" s="18"/>
      <c r="E235" s="23"/>
      <c r="F235" s="18"/>
      <c r="G235" s="23"/>
      <c r="H235" s="18"/>
      <c r="I235" s="24"/>
    </row>
    <row r="236" spans="1:9" s="30" customFormat="1" ht="8.1" customHeight="1" x14ac:dyDescent="0.2">
      <c r="B236" s="31"/>
      <c r="C236" s="31"/>
      <c r="D236" s="31"/>
      <c r="E236" s="31"/>
      <c r="F236" s="31"/>
      <c r="G236" s="31"/>
      <c r="H236" s="31"/>
      <c r="I236" s="31"/>
    </row>
    <row r="237" spans="1:9" ht="14.4" x14ac:dyDescent="0.3">
      <c r="A237" s="28" t="s">
        <v>40</v>
      </c>
      <c r="B237" s="204" t="s">
        <v>82</v>
      </c>
      <c r="C237" s="205"/>
      <c r="D237" s="205"/>
      <c r="E237" s="205"/>
      <c r="F237" s="205"/>
      <c r="G237" s="205"/>
      <c r="H237" s="205"/>
      <c r="I237" s="205"/>
    </row>
    <row r="238" spans="1:9" x14ac:dyDescent="0.25">
      <c r="A238" s="29"/>
      <c r="B238" s="47">
        <v>5</v>
      </c>
      <c r="C238" s="47">
        <v>10</v>
      </c>
      <c r="D238" s="47">
        <v>25</v>
      </c>
      <c r="E238" s="47">
        <v>50</v>
      </c>
      <c r="F238" s="47" t="s">
        <v>79</v>
      </c>
      <c r="G238" s="47">
        <v>75</v>
      </c>
      <c r="H238" s="47">
        <v>90</v>
      </c>
      <c r="I238" s="47">
        <v>95</v>
      </c>
    </row>
    <row r="239" spans="1:9" x14ac:dyDescent="0.25">
      <c r="A239" s="4"/>
      <c r="B239" s="25"/>
      <c r="C239" s="19"/>
      <c r="D239" s="25"/>
      <c r="E239" s="19"/>
      <c r="F239" s="25"/>
      <c r="G239" s="19"/>
      <c r="H239" s="25"/>
      <c r="I239" s="20"/>
    </row>
    <row r="240" spans="1:9" x14ac:dyDescent="0.25">
      <c r="A240" s="9"/>
      <c r="B240" s="18"/>
      <c r="C240" s="23"/>
      <c r="D240" s="18"/>
      <c r="E240" s="23"/>
      <c r="F240" s="18"/>
      <c r="G240" s="23"/>
      <c r="H240" s="18"/>
      <c r="I240" s="24"/>
    </row>
    <row r="241" spans="1:9" ht="14.4" x14ac:dyDescent="0.3">
      <c r="A241" s="28" t="s">
        <v>46</v>
      </c>
      <c r="B241" s="204" t="s">
        <v>82</v>
      </c>
      <c r="C241" s="205"/>
      <c r="D241" s="205"/>
      <c r="E241" s="205"/>
      <c r="F241" s="205"/>
      <c r="G241" s="205"/>
      <c r="H241" s="205"/>
      <c r="I241" s="205"/>
    </row>
    <row r="242" spans="1:9" x14ac:dyDescent="0.25">
      <c r="A242" s="29"/>
      <c r="B242" s="47">
        <v>5</v>
      </c>
      <c r="C242" s="47">
        <v>10</v>
      </c>
      <c r="D242" s="47">
        <v>25</v>
      </c>
      <c r="E242" s="47">
        <v>50</v>
      </c>
      <c r="F242" s="47" t="s">
        <v>79</v>
      </c>
      <c r="G242" s="47">
        <v>75</v>
      </c>
      <c r="H242" s="47">
        <v>90</v>
      </c>
      <c r="I242" s="47">
        <v>95</v>
      </c>
    </row>
    <row r="243" spans="1:9" x14ac:dyDescent="0.25">
      <c r="A243" s="4"/>
      <c r="B243" s="25"/>
      <c r="C243" s="19"/>
      <c r="D243" s="25"/>
      <c r="E243" s="19"/>
      <c r="F243" s="25"/>
      <c r="G243" s="19"/>
      <c r="H243" s="25"/>
      <c r="I243" s="20"/>
    </row>
    <row r="244" spans="1:9" x14ac:dyDescent="0.25">
      <c r="A244" s="6"/>
      <c r="B244" s="26"/>
      <c r="C244" s="21"/>
      <c r="D244" s="26"/>
      <c r="E244" s="21"/>
      <c r="F244" s="26"/>
      <c r="G244" s="21"/>
      <c r="H244" s="26"/>
      <c r="I244" s="22"/>
    </row>
    <row r="245" spans="1:9" x14ac:dyDescent="0.25">
      <c r="A245" s="6"/>
      <c r="B245" s="26"/>
      <c r="C245" s="21"/>
      <c r="D245" s="26"/>
      <c r="E245" s="21"/>
      <c r="F245" s="26"/>
      <c r="G245" s="21"/>
      <c r="H245" s="26"/>
      <c r="I245" s="22"/>
    </row>
    <row r="246" spans="1:9" x14ac:dyDescent="0.25">
      <c r="A246" s="6"/>
      <c r="B246" s="26"/>
      <c r="C246" s="21"/>
      <c r="D246" s="26"/>
      <c r="E246" s="21"/>
      <c r="F246" s="26"/>
      <c r="G246" s="21"/>
      <c r="H246" s="26"/>
      <c r="I246" s="22"/>
    </row>
    <row r="247" spans="1:9" x14ac:dyDescent="0.25">
      <c r="A247" s="6"/>
      <c r="B247" s="26"/>
      <c r="C247" s="21"/>
      <c r="D247" s="26"/>
      <c r="E247" s="21"/>
      <c r="F247" s="26"/>
      <c r="G247" s="21"/>
      <c r="H247" s="26"/>
      <c r="I247" s="22"/>
    </row>
    <row r="248" spans="1:9" x14ac:dyDescent="0.25">
      <c r="A248" s="6"/>
      <c r="B248" s="26"/>
      <c r="C248" s="21"/>
      <c r="D248" s="26"/>
      <c r="E248" s="21"/>
      <c r="F248" s="26"/>
      <c r="G248" s="21"/>
      <c r="H248" s="26"/>
      <c r="I248" s="22"/>
    </row>
    <row r="249" spans="1:9" x14ac:dyDescent="0.25">
      <c r="A249" s="6"/>
      <c r="B249" s="26"/>
      <c r="C249" s="21"/>
      <c r="D249" s="26"/>
      <c r="E249" s="21"/>
      <c r="F249" s="26"/>
      <c r="G249" s="21"/>
      <c r="H249" s="26"/>
      <c r="I249" s="22"/>
    </row>
    <row r="250" spans="1:9" x14ac:dyDescent="0.25">
      <c r="A250" s="6"/>
      <c r="B250" s="26"/>
      <c r="C250" s="21"/>
      <c r="D250" s="26"/>
      <c r="E250" s="21"/>
      <c r="F250" s="26"/>
      <c r="G250" s="21"/>
      <c r="H250" s="26"/>
      <c r="I250" s="22"/>
    </row>
    <row r="251" spans="1:9" x14ac:dyDescent="0.25">
      <c r="A251" s="6"/>
      <c r="B251" s="26"/>
      <c r="C251" s="21"/>
      <c r="D251" s="26"/>
      <c r="E251" s="21"/>
      <c r="F251" s="26"/>
      <c r="G251" s="21"/>
      <c r="H251" s="26"/>
      <c r="I251" s="22"/>
    </row>
    <row r="252" spans="1:9" x14ac:dyDescent="0.25">
      <c r="A252" s="6"/>
      <c r="B252" s="26"/>
      <c r="C252" s="21"/>
      <c r="D252" s="26"/>
      <c r="E252" s="21"/>
      <c r="F252" s="26"/>
      <c r="G252" s="21"/>
      <c r="H252" s="26"/>
      <c r="I252" s="22"/>
    </row>
    <row r="253" spans="1:9" x14ac:dyDescent="0.25">
      <c r="A253" s="6"/>
      <c r="B253" s="26"/>
      <c r="C253" s="21"/>
      <c r="D253" s="26"/>
      <c r="E253" s="21"/>
      <c r="F253" s="26"/>
      <c r="G253" s="21"/>
      <c r="H253" s="26"/>
      <c r="I253" s="22"/>
    </row>
    <row r="254" spans="1:9" x14ac:dyDescent="0.25">
      <c r="A254" s="9"/>
      <c r="B254" s="18"/>
      <c r="C254" s="23"/>
      <c r="D254" s="18"/>
      <c r="E254" s="23"/>
      <c r="F254" s="18"/>
      <c r="G254" s="23"/>
      <c r="H254" s="18"/>
      <c r="I254" s="24"/>
    </row>
    <row r="255" spans="1:9" s="30" customFormat="1" ht="8.1" customHeight="1" x14ac:dyDescent="0.2">
      <c r="B255" s="31"/>
      <c r="C255" s="31"/>
      <c r="D255" s="31"/>
      <c r="E255" s="31"/>
      <c r="F255" s="31"/>
      <c r="G255" s="31"/>
      <c r="H255" s="31"/>
      <c r="I255" s="31"/>
    </row>
    <row r="256" spans="1:9" ht="14.4" x14ac:dyDescent="0.3">
      <c r="A256" s="28" t="s">
        <v>28</v>
      </c>
      <c r="B256" s="204" t="s">
        <v>82</v>
      </c>
      <c r="C256" s="205"/>
      <c r="D256" s="205"/>
      <c r="E256" s="205"/>
      <c r="F256" s="205"/>
      <c r="G256" s="205"/>
      <c r="H256" s="205"/>
      <c r="I256" s="205"/>
    </row>
    <row r="257" spans="1:9" x14ac:dyDescent="0.25">
      <c r="A257" s="29"/>
      <c r="B257" s="47">
        <v>5</v>
      </c>
      <c r="C257" s="47">
        <v>10</v>
      </c>
      <c r="D257" s="47">
        <v>25</v>
      </c>
      <c r="E257" s="47">
        <v>50</v>
      </c>
      <c r="F257" s="47" t="s">
        <v>79</v>
      </c>
      <c r="G257" s="47">
        <v>75</v>
      </c>
      <c r="H257" s="47">
        <v>90</v>
      </c>
      <c r="I257" s="47">
        <v>95</v>
      </c>
    </row>
    <row r="258" spans="1:9" x14ac:dyDescent="0.25">
      <c r="A258" s="4"/>
      <c r="B258" s="25"/>
      <c r="C258" s="19"/>
      <c r="D258" s="25"/>
      <c r="E258" s="19"/>
      <c r="F258" s="25"/>
      <c r="G258" s="19"/>
      <c r="H258" s="25"/>
      <c r="I258" s="20"/>
    </row>
    <row r="259" spans="1:9" x14ac:dyDescent="0.25">
      <c r="A259" s="9"/>
      <c r="B259" s="18"/>
      <c r="C259" s="23"/>
      <c r="D259" s="18"/>
      <c r="E259" s="23"/>
      <c r="F259" s="18"/>
      <c r="G259" s="23"/>
      <c r="H259" s="18"/>
      <c r="I259" s="24"/>
    </row>
    <row r="260" spans="1:9" ht="8.1" customHeight="1" x14ac:dyDescent="0.25">
      <c r="B260" s="13"/>
      <c r="C260" s="13"/>
      <c r="D260" s="13"/>
      <c r="E260" s="13"/>
      <c r="F260" s="13"/>
      <c r="G260" s="13"/>
      <c r="H260" s="13"/>
      <c r="I260" s="13"/>
    </row>
    <row r="261" spans="1:9" ht="14.4" x14ac:dyDescent="0.3">
      <c r="A261" s="28" t="s">
        <v>37</v>
      </c>
      <c r="B261" s="204" t="s">
        <v>82</v>
      </c>
      <c r="C261" s="205"/>
      <c r="D261" s="205"/>
      <c r="E261" s="205"/>
      <c r="F261" s="205"/>
      <c r="G261" s="205"/>
      <c r="H261" s="205"/>
      <c r="I261" s="205"/>
    </row>
    <row r="262" spans="1:9" x14ac:dyDescent="0.25">
      <c r="A262" s="29"/>
      <c r="B262" s="47">
        <v>5</v>
      </c>
      <c r="C262" s="47">
        <v>10</v>
      </c>
      <c r="D262" s="47">
        <v>25</v>
      </c>
      <c r="E262" s="47">
        <v>50</v>
      </c>
      <c r="F262" s="47" t="s">
        <v>79</v>
      </c>
      <c r="G262" s="47">
        <v>75</v>
      </c>
      <c r="H262" s="47">
        <v>90</v>
      </c>
      <c r="I262" s="47">
        <v>95</v>
      </c>
    </row>
    <row r="263" spans="1:9" x14ac:dyDescent="0.25">
      <c r="A263" s="4"/>
      <c r="B263" s="25"/>
      <c r="C263" s="19"/>
      <c r="D263" s="25"/>
      <c r="E263" s="19"/>
      <c r="F263" s="25"/>
      <c r="G263" s="19"/>
      <c r="H263" s="25"/>
      <c r="I263" s="20"/>
    </row>
    <row r="264" spans="1:9" x14ac:dyDescent="0.25">
      <c r="A264" s="6"/>
      <c r="B264" s="26"/>
      <c r="C264" s="21"/>
      <c r="D264" s="26"/>
      <c r="E264" s="21"/>
      <c r="F264" s="26"/>
      <c r="G264" s="21"/>
      <c r="H264" s="26"/>
      <c r="I264" s="22"/>
    </row>
    <row r="265" spans="1:9" x14ac:dyDescent="0.25">
      <c r="A265" s="6"/>
      <c r="B265" s="26"/>
      <c r="C265" s="21"/>
      <c r="D265" s="26"/>
      <c r="E265" s="21"/>
      <c r="F265" s="26"/>
      <c r="G265" s="21"/>
      <c r="H265" s="26"/>
      <c r="I265" s="22"/>
    </row>
    <row r="266" spans="1:9" x14ac:dyDescent="0.25">
      <c r="A266" s="6"/>
      <c r="B266" s="26"/>
      <c r="C266" s="21"/>
      <c r="D266" s="26"/>
      <c r="E266" s="21"/>
      <c r="F266" s="26"/>
      <c r="G266" s="21"/>
      <c r="H266" s="26"/>
      <c r="I266" s="22"/>
    </row>
    <row r="267" spans="1:9" x14ac:dyDescent="0.25">
      <c r="A267" s="9"/>
      <c r="B267" s="18"/>
      <c r="C267" s="23"/>
      <c r="D267" s="18"/>
      <c r="E267" s="23"/>
      <c r="F267" s="18"/>
      <c r="G267" s="23"/>
      <c r="H267" s="18"/>
      <c r="I267" s="24"/>
    </row>
    <row r="268" spans="1:9" ht="8.1" customHeight="1" x14ac:dyDescent="0.25">
      <c r="B268" s="13"/>
      <c r="C268" s="13"/>
      <c r="D268" s="13"/>
      <c r="E268" s="13"/>
      <c r="F268" s="13"/>
      <c r="G268" s="13"/>
      <c r="H268" s="13"/>
      <c r="I268" s="13"/>
    </row>
    <row r="269" spans="1:9" ht="14.4" x14ac:dyDescent="0.3">
      <c r="A269" s="28" t="s">
        <v>38</v>
      </c>
      <c r="B269" s="204" t="s">
        <v>82</v>
      </c>
      <c r="C269" s="205"/>
      <c r="D269" s="205"/>
      <c r="E269" s="205"/>
      <c r="F269" s="205"/>
      <c r="G269" s="205"/>
      <c r="H269" s="205"/>
      <c r="I269" s="205"/>
    </row>
    <row r="270" spans="1:9" x14ac:dyDescent="0.25">
      <c r="A270" s="29"/>
      <c r="B270" s="47">
        <v>5</v>
      </c>
      <c r="C270" s="47">
        <v>10</v>
      </c>
      <c r="D270" s="47">
        <v>25</v>
      </c>
      <c r="E270" s="47">
        <v>50</v>
      </c>
      <c r="F270" s="47" t="s">
        <v>79</v>
      </c>
      <c r="G270" s="47">
        <v>75</v>
      </c>
      <c r="H270" s="47">
        <v>90</v>
      </c>
      <c r="I270" s="47">
        <v>95</v>
      </c>
    </row>
    <row r="271" spans="1:9" x14ac:dyDescent="0.25">
      <c r="A271" s="4"/>
      <c r="B271" s="25"/>
      <c r="C271" s="19"/>
      <c r="D271" s="25"/>
      <c r="E271" s="19"/>
      <c r="F271" s="25"/>
      <c r="G271" s="19"/>
      <c r="H271" s="25"/>
      <c r="I271" s="20"/>
    </row>
    <row r="272" spans="1:9" x14ac:dyDescent="0.25">
      <c r="A272" s="6"/>
      <c r="B272" s="26"/>
      <c r="C272" s="21"/>
      <c r="D272" s="26"/>
      <c r="E272" s="21"/>
      <c r="F272" s="26"/>
      <c r="G272" s="21"/>
      <c r="H272" s="26"/>
      <c r="I272" s="22"/>
    </row>
    <row r="273" spans="1:9" x14ac:dyDescent="0.25">
      <c r="A273" s="6"/>
      <c r="B273" s="26"/>
      <c r="C273" s="21"/>
      <c r="D273" s="26"/>
      <c r="E273" s="21"/>
      <c r="F273" s="26"/>
      <c r="G273" s="21"/>
      <c r="H273" s="26"/>
      <c r="I273" s="22"/>
    </row>
    <row r="274" spans="1:9" x14ac:dyDescent="0.25">
      <c r="A274" s="6"/>
      <c r="B274" s="26"/>
      <c r="C274" s="21"/>
      <c r="D274" s="26"/>
      <c r="E274" s="21"/>
      <c r="F274" s="26"/>
      <c r="G274" s="21"/>
      <c r="H274" s="26"/>
      <c r="I274" s="22"/>
    </row>
    <row r="275" spans="1:9" x14ac:dyDescent="0.25">
      <c r="A275" s="6"/>
      <c r="B275" s="26"/>
      <c r="C275" s="21"/>
      <c r="D275" s="26"/>
      <c r="E275" s="21"/>
      <c r="F275" s="26"/>
      <c r="G275" s="21"/>
      <c r="H275" s="26"/>
      <c r="I275" s="22"/>
    </row>
    <row r="276" spans="1:9" x14ac:dyDescent="0.25">
      <c r="A276" s="6"/>
      <c r="B276" s="26"/>
      <c r="C276" s="21"/>
      <c r="D276" s="26"/>
      <c r="E276" s="21"/>
      <c r="F276" s="26"/>
      <c r="G276" s="21"/>
      <c r="H276" s="26"/>
      <c r="I276" s="22"/>
    </row>
    <row r="277" spans="1:9" x14ac:dyDescent="0.25">
      <c r="A277" s="6"/>
      <c r="B277" s="26"/>
      <c r="C277" s="21"/>
      <c r="D277" s="26"/>
      <c r="E277" s="21"/>
      <c r="F277" s="26"/>
      <c r="G277" s="21"/>
      <c r="H277" s="26"/>
      <c r="I277" s="22"/>
    </row>
    <row r="278" spans="1:9" x14ac:dyDescent="0.25">
      <c r="A278" s="32"/>
      <c r="B278" s="26"/>
      <c r="C278" s="21"/>
      <c r="D278" s="26"/>
      <c r="E278" s="21"/>
      <c r="F278" s="26"/>
      <c r="G278" s="21"/>
      <c r="H278" s="26"/>
      <c r="I278" s="22"/>
    </row>
    <row r="279" spans="1:9" x14ac:dyDescent="0.25">
      <c r="A279" s="6"/>
      <c r="B279" s="26"/>
      <c r="C279" s="21"/>
      <c r="D279" s="26"/>
      <c r="E279" s="21"/>
      <c r="F279" s="26"/>
      <c r="G279" s="21"/>
      <c r="H279" s="26"/>
      <c r="I279" s="22"/>
    </row>
    <row r="280" spans="1:9" x14ac:dyDescent="0.25">
      <c r="A280" s="6"/>
      <c r="B280" s="26"/>
      <c r="C280" s="21"/>
      <c r="D280" s="26"/>
      <c r="E280" s="21"/>
      <c r="F280" s="26"/>
      <c r="G280" s="21"/>
      <c r="H280" s="26"/>
      <c r="I280" s="22"/>
    </row>
    <row r="281" spans="1:9" x14ac:dyDescent="0.25">
      <c r="A281" s="6"/>
      <c r="B281" s="26"/>
      <c r="C281" s="21"/>
      <c r="D281" s="26"/>
      <c r="E281" s="21"/>
      <c r="F281" s="26"/>
      <c r="G281" s="21"/>
      <c r="H281" s="26"/>
      <c r="I281" s="22"/>
    </row>
    <row r="282" spans="1:9" x14ac:dyDescent="0.25">
      <c r="A282" s="6"/>
      <c r="B282" s="26"/>
      <c r="C282" s="21"/>
      <c r="D282" s="26"/>
      <c r="E282" s="21"/>
      <c r="F282" s="26"/>
      <c r="G282" s="21"/>
      <c r="H282" s="26"/>
      <c r="I282" s="22"/>
    </row>
    <row r="283" spans="1:9" x14ac:dyDescent="0.25">
      <c r="A283" s="6"/>
      <c r="B283" s="26"/>
      <c r="C283" s="21"/>
      <c r="D283" s="26"/>
      <c r="E283" s="21"/>
      <c r="F283" s="26"/>
      <c r="G283" s="21"/>
      <c r="H283" s="26"/>
      <c r="I283" s="22"/>
    </row>
    <row r="284" spans="1:9" x14ac:dyDescent="0.25">
      <c r="A284" s="6"/>
      <c r="B284" s="26"/>
      <c r="C284" s="21"/>
      <c r="D284" s="26"/>
      <c r="E284" s="21"/>
      <c r="F284" s="26"/>
      <c r="G284" s="21"/>
      <c r="H284" s="26"/>
      <c r="I284" s="22"/>
    </row>
    <row r="285" spans="1:9" x14ac:dyDescent="0.25">
      <c r="A285" s="6"/>
      <c r="B285" s="26"/>
      <c r="C285" s="21"/>
      <c r="D285" s="26"/>
      <c r="E285" s="21"/>
      <c r="F285" s="26"/>
      <c r="G285" s="21"/>
      <c r="H285" s="26"/>
      <c r="I285" s="22"/>
    </row>
    <row r="286" spans="1:9" x14ac:dyDescent="0.25">
      <c r="A286" s="6"/>
      <c r="B286" s="26"/>
      <c r="C286" s="21"/>
      <c r="D286" s="26"/>
      <c r="E286" s="21"/>
      <c r="F286" s="26"/>
      <c r="G286" s="21"/>
      <c r="H286" s="26"/>
      <c r="I286" s="22"/>
    </row>
    <row r="287" spans="1:9" x14ac:dyDescent="0.25">
      <c r="A287" s="6"/>
      <c r="B287" s="26"/>
      <c r="C287" s="21"/>
      <c r="D287" s="26"/>
      <c r="E287" s="21"/>
      <c r="F287" s="26"/>
      <c r="G287" s="21"/>
      <c r="H287" s="26"/>
      <c r="I287" s="22"/>
    </row>
    <row r="288" spans="1:9" x14ac:dyDescent="0.25">
      <c r="A288" s="6"/>
      <c r="B288" s="26"/>
      <c r="C288" s="21"/>
      <c r="D288" s="26"/>
      <c r="E288" s="21"/>
      <c r="F288" s="26"/>
      <c r="G288" s="21"/>
      <c r="H288" s="26"/>
      <c r="I288" s="22"/>
    </row>
    <row r="289" spans="1:9" x14ac:dyDescent="0.25">
      <c r="A289" s="6"/>
      <c r="B289" s="26"/>
      <c r="C289" s="21"/>
      <c r="D289" s="26"/>
      <c r="E289" s="21"/>
      <c r="F289" s="26"/>
      <c r="G289" s="21"/>
      <c r="H289" s="26"/>
      <c r="I289" s="22"/>
    </row>
    <row r="290" spans="1:9" x14ac:dyDescent="0.25">
      <c r="A290" s="6"/>
      <c r="B290" s="26"/>
      <c r="C290" s="21"/>
      <c r="D290" s="26"/>
      <c r="E290" s="21"/>
      <c r="F290" s="26"/>
      <c r="G290" s="21"/>
      <c r="H290" s="26"/>
      <c r="I290" s="22"/>
    </row>
    <row r="291" spans="1:9" x14ac:dyDescent="0.25">
      <c r="A291" s="6"/>
      <c r="B291" s="26"/>
      <c r="C291" s="21"/>
      <c r="D291" s="26"/>
      <c r="E291" s="21"/>
      <c r="F291" s="26"/>
      <c r="G291" s="21"/>
      <c r="H291" s="26"/>
      <c r="I291" s="22"/>
    </row>
    <row r="292" spans="1:9" x14ac:dyDescent="0.25">
      <c r="A292" s="6"/>
      <c r="B292" s="26"/>
      <c r="C292" s="21"/>
      <c r="D292" s="26"/>
      <c r="E292" s="21"/>
      <c r="F292" s="26"/>
      <c r="G292" s="21"/>
      <c r="H292" s="26"/>
      <c r="I292" s="22"/>
    </row>
    <row r="293" spans="1:9" x14ac:dyDescent="0.25">
      <c r="A293" s="6"/>
      <c r="B293" s="26"/>
      <c r="C293" s="21"/>
      <c r="D293" s="26"/>
      <c r="E293" s="21"/>
      <c r="F293" s="26"/>
      <c r="G293" s="21"/>
      <c r="H293" s="26"/>
      <c r="I293" s="22"/>
    </row>
    <row r="294" spans="1:9" x14ac:dyDescent="0.25">
      <c r="A294" s="6"/>
      <c r="B294" s="26"/>
      <c r="C294" s="21"/>
      <c r="D294" s="26"/>
      <c r="E294" s="21"/>
      <c r="F294" s="26"/>
      <c r="G294" s="21"/>
      <c r="H294" s="26"/>
      <c r="I294" s="22"/>
    </row>
    <row r="295" spans="1:9" x14ac:dyDescent="0.25">
      <c r="A295" s="6"/>
      <c r="B295" s="26"/>
      <c r="C295" s="21"/>
      <c r="D295" s="26"/>
      <c r="E295" s="21"/>
      <c r="F295" s="26"/>
      <c r="G295" s="21"/>
      <c r="H295" s="26"/>
      <c r="I295" s="22"/>
    </row>
    <row r="296" spans="1:9" x14ac:dyDescent="0.25">
      <c r="A296" s="9"/>
      <c r="B296" s="18"/>
      <c r="C296" s="23"/>
      <c r="D296" s="18"/>
      <c r="E296" s="23"/>
      <c r="F296" s="18"/>
      <c r="G296" s="23"/>
      <c r="H296" s="18"/>
      <c r="I296" s="24"/>
    </row>
    <row r="297" spans="1:9" ht="8.1" customHeight="1" x14ac:dyDescent="0.25">
      <c r="B297" s="13"/>
      <c r="C297" s="13"/>
      <c r="D297" s="13"/>
      <c r="E297" s="13"/>
      <c r="F297" s="13"/>
      <c r="G297" s="13"/>
      <c r="H297" s="13"/>
      <c r="I297" s="13"/>
    </row>
    <row r="298" spans="1:9" ht="14.4" x14ac:dyDescent="0.3">
      <c r="A298" s="28" t="s">
        <v>39</v>
      </c>
      <c r="B298" s="204" t="s">
        <v>82</v>
      </c>
      <c r="C298" s="205"/>
      <c r="D298" s="205"/>
      <c r="E298" s="205"/>
      <c r="F298" s="205"/>
      <c r="G298" s="205"/>
      <c r="H298" s="205"/>
      <c r="I298" s="205"/>
    </row>
    <row r="299" spans="1:9" x14ac:dyDescent="0.25">
      <c r="A299" s="29"/>
      <c r="B299" s="47">
        <v>5</v>
      </c>
      <c r="C299" s="47">
        <v>10</v>
      </c>
      <c r="D299" s="47">
        <v>25</v>
      </c>
      <c r="E299" s="47">
        <v>50</v>
      </c>
      <c r="F299" s="47" t="s">
        <v>79</v>
      </c>
      <c r="G299" s="47">
        <v>75</v>
      </c>
      <c r="H299" s="47">
        <v>90</v>
      </c>
      <c r="I299" s="47">
        <v>95</v>
      </c>
    </row>
    <row r="300" spans="1:9" x14ac:dyDescent="0.25">
      <c r="A300" s="4"/>
      <c r="B300" s="25"/>
      <c r="C300" s="19"/>
      <c r="D300" s="25"/>
      <c r="E300" s="19"/>
      <c r="F300" s="25"/>
      <c r="G300" s="19"/>
      <c r="H300" s="25"/>
      <c r="I300" s="20"/>
    </row>
    <row r="301" spans="1:9" x14ac:dyDescent="0.25">
      <c r="A301" s="6"/>
      <c r="B301" s="26"/>
      <c r="C301" s="21"/>
      <c r="D301" s="26"/>
      <c r="E301" s="21"/>
      <c r="F301" s="26"/>
      <c r="G301" s="21"/>
      <c r="H301" s="26"/>
      <c r="I301" s="22"/>
    </row>
    <row r="302" spans="1:9" x14ac:dyDescent="0.25">
      <c r="A302" s="6"/>
      <c r="B302" s="26"/>
      <c r="C302" s="21"/>
      <c r="D302" s="26"/>
      <c r="E302" s="21"/>
      <c r="F302" s="26"/>
      <c r="G302" s="21"/>
      <c r="H302" s="26"/>
      <c r="I302" s="22"/>
    </row>
    <row r="303" spans="1:9" x14ac:dyDescent="0.25">
      <c r="A303" s="6"/>
      <c r="B303" s="26"/>
      <c r="C303" s="21"/>
      <c r="D303" s="26"/>
      <c r="E303" s="21"/>
      <c r="F303" s="26"/>
      <c r="G303" s="21"/>
      <c r="H303" s="26"/>
      <c r="I303" s="22"/>
    </row>
    <row r="304" spans="1:9" x14ac:dyDescent="0.25">
      <c r="A304" s="6"/>
      <c r="B304" s="26"/>
      <c r="C304" s="21"/>
      <c r="D304" s="26"/>
      <c r="E304" s="21"/>
      <c r="F304" s="26"/>
      <c r="G304" s="21"/>
      <c r="H304" s="26"/>
      <c r="I304" s="22"/>
    </row>
    <row r="305" spans="1:9" x14ac:dyDescent="0.25">
      <c r="A305" s="6"/>
      <c r="B305" s="26"/>
      <c r="C305" s="21"/>
      <c r="D305" s="26"/>
      <c r="E305" s="21"/>
      <c r="F305" s="26"/>
      <c r="G305" s="21"/>
      <c r="H305" s="26"/>
      <c r="I305" s="22"/>
    </row>
    <row r="306" spans="1:9" x14ac:dyDescent="0.25">
      <c r="A306" s="6"/>
      <c r="B306" s="26"/>
      <c r="C306" s="21"/>
      <c r="D306" s="26"/>
      <c r="E306" s="21"/>
      <c r="F306" s="26"/>
      <c r="G306" s="21"/>
      <c r="H306" s="26"/>
      <c r="I306" s="22"/>
    </row>
    <row r="307" spans="1:9" x14ac:dyDescent="0.25">
      <c r="A307" s="6"/>
      <c r="B307" s="26"/>
      <c r="C307" s="21"/>
      <c r="D307" s="26"/>
      <c r="E307" s="21"/>
      <c r="F307" s="26"/>
      <c r="G307" s="21"/>
      <c r="H307" s="26"/>
      <c r="I307" s="22"/>
    </row>
    <row r="308" spans="1:9" x14ac:dyDescent="0.25">
      <c r="A308" s="9"/>
      <c r="B308" s="18"/>
      <c r="C308" s="23"/>
      <c r="D308" s="18"/>
      <c r="E308" s="23"/>
      <c r="F308" s="18"/>
      <c r="G308" s="23"/>
      <c r="H308" s="18"/>
      <c r="I308" s="24"/>
    </row>
    <row r="309" spans="1:9" ht="8.1" customHeight="1" x14ac:dyDescent="0.25">
      <c r="B309" s="13"/>
      <c r="C309" s="13"/>
      <c r="D309" s="13"/>
      <c r="E309" s="13"/>
      <c r="F309" s="13"/>
      <c r="G309" s="13"/>
      <c r="H309" s="13"/>
      <c r="I309" s="13"/>
    </row>
    <row r="310" spans="1:9" ht="14.4" x14ac:dyDescent="0.3">
      <c r="A310" s="28" t="s">
        <v>41</v>
      </c>
      <c r="B310" s="204" t="s">
        <v>82</v>
      </c>
      <c r="C310" s="205"/>
      <c r="D310" s="205"/>
      <c r="E310" s="205"/>
      <c r="F310" s="205"/>
      <c r="G310" s="205"/>
      <c r="H310" s="205"/>
      <c r="I310" s="205"/>
    </row>
    <row r="311" spans="1:9" x14ac:dyDescent="0.25">
      <c r="A311" s="29"/>
      <c r="B311" s="47">
        <v>5</v>
      </c>
      <c r="C311" s="47">
        <v>10</v>
      </c>
      <c r="D311" s="47">
        <v>25</v>
      </c>
      <c r="E311" s="47">
        <v>50</v>
      </c>
      <c r="F311" s="47" t="s">
        <v>79</v>
      </c>
      <c r="G311" s="47">
        <v>75</v>
      </c>
      <c r="H311" s="47">
        <v>90</v>
      </c>
      <c r="I311" s="47">
        <v>95</v>
      </c>
    </row>
    <row r="312" spans="1:9" x14ac:dyDescent="0.25">
      <c r="A312" s="4"/>
      <c r="B312" s="25"/>
      <c r="C312" s="19"/>
      <c r="D312" s="25"/>
      <c r="E312" s="19"/>
      <c r="F312" s="25"/>
      <c r="G312" s="19"/>
      <c r="H312" s="25"/>
      <c r="I312" s="20" t="s">
        <v>81</v>
      </c>
    </row>
    <row r="313" spans="1:9" x14ac:dyDescent="0.25">
      <c r="A313" s="6"/>
      <c r="B313" s="26"/>
      <c r="C313" s="21"/>
      <c r="D313" s="26"/>
      <c r="E313" s="21"/>
      <c r="F313" s="26"/>
      <c r="G313" s="21"/>
      <c r="H313" s="26"/>
      <c r="I313" s="22"/>
    </row>
    <row r="314" spans="1:9" x14ac:dyDescent="0.25">
      <c r="A314" s="6"/>
      <c r="B314" s="26"/>
      <c r="C314" s="21"/>
      <c r="D314" s="26"/>
      <c r="E314" s="21"/>
      <c r="F314" s="26"/>
      <c r="G314" s="21"/>
      <c r="H314" s="26"/>
      <c r="I314" s="22"/>
    </row>
    <row r="315" spans="1:9" x14ac:dyDescent="0.25">
      <c r="A315" s="6"/>
      <c r="B315" s="26"/>
      <c r="C315" s="21"/>
      <c r="D315" s="26"/>
      <c r="E315" s="21"/>
      <c r="F315" s="26"/>
      <c r="G315" s="21"/>
      <c r="H315" s="26"/>
      <c r="I315" s="22"/>
    </row>
    <row r="316" spans="1:9" x14ac:dyDescent="0.25">
      <c r="A316" s="6"/>
      <c r="B316" s="26"/>
      <c r="C316" s="21"/>
      <c r="D316" s="26"/>
      <c r="E316" s="21"/>
      <c r="F316" s="26"/>
      <c r="G316" s="21"/>
      <c r="H316" s="26"/>
      <c r="I316" s="22"/>
    </row>
    <row r="317" spans="1:9" x14ac:dyDescent="0.25">
      <c r="A317" s="6"/>
      <c r="B317" s="26"/>
      <c r="C317" s="21"/>
      <c r="D317" s="26"/>
      <c r="E317" s="21"/>
      <c r="F317" s="26"/>
      <c r="G317" s="21"/>
      <c r="H317" s="26"/>
      <c r="I317" s="22"/>
    </row>
    <row r="318" spans="1:9" x14ac:dyDescent="0.25">
      <c r="A318" s="6"/>
      <c r="B318" s="26"/>
      <c r="C318" s="21"/>
      <c r="D318" s="26"/>
      <c r="E318" s="21"/>
      <c r="F318" s="26"/>
      <c r="G318" s="21"/>
      <c r="H318" s="26"/>
      <c r="I318" s="22"/>
    </row>
    <row r="319" spans="1:9" x14ac:dyDescent="0.25">
      <c r="A319" s="6"/>
      <c r="B319" s="26"/>
      <c r="C319" s="21"/>
      <c r="D319" s="26"/>
      <c r="E319" s="21"/>
      <c r="F319" s="26"/>
      <c r="G319" s="21"/>
      <c r="H319" s="26"/>
      <c r="I319" s="22"/>
    </row>
    <row r="320" spans="1:9" x14ac:dyDescent="0.25">
      <c r="A320" s="6"/>
      <c r="B320" s="26"/>
      <c r="C320" s="21"/>
      <c r="D320" s="26"/>
      <c r="E320" s="21"/>
      <c r="F320" s="26"/>
      <c r="G320" s="21"/>
      <c r="H320" s="26"/>
      <c r="I320" s="22"/>
    </row>
    <row r="321" spans="1:9" x14ac:dyDescent="0.25">
      <c r="A321" s="6"/>
      <c r="B321" s="26"/>
      <c r="C321" s="21"/>
      <c r="D321" s="26"/>
      <c r="E321" s="21"/>
      <c r="F321" s="26"/>
      <c r="G321" s="21"/>
      <c r="H321" s="26"/>
      <c r="I321" s="22"/>
    </row>
    <row r="322" spans="1:9" x14ac:dyDescent="0.25">
      <c r="A322" s="6"/>
      <c r="B322" s="26"/>
      <c r="C322" s="21"/>
      <c r="D322" s="26"/>
      <c r="E322" s="21"/>
      <c r="F322" s="26"/>
      <c r="G322" s="21"/>
      <c r="H322" s="26"/>
      <c r="I322" s="22"/>
    </row>
    <row r="323" spans="1:9" x14ac:dyDescent="0.25">
      <c r="A323" s="6"/>
      <c r="B323" s="26"/>
      <c r="C323" s="21"/>
      <c r="D323" s="26"/>
      <c r="E323" s="21"/>
      <c r="F323" s="26"/>
      <c r="G323" s="21"/>
      <c r="H323" s="26"/>
      <c r="I323" s="22"/>
    </row>
    <row r="324" spans="1:9" x14ac:dyDescent="0.25">
      <c r="A324" s="6"/>
      <c r="B324" s="26"/>
      <c r="C324" s="21"/>
      <c r="D324" s="26"/>
      <c r="E324" s="21"/>
      <c r="F324" s="26"/>
      <c r="G324" s="21"/>
      <c r="H324" s="26"/>
      <c r="I324" s="22"/>
    </row>
    <row r="325" spans="1:9" x14ac:dyDescent="0.25">
      <c r="A325" s="6"/>
      <c r="B325" s="26"/>
      <c r="C325" s="21"/>
      <c r="D325" s="26"/>
      <c r="E325" s="21"/>
      <c r="F325" s="26"/>
      <c r="G325" s="21"/>
      <c r="H325" s="26"/>
      <c r="I325" s="22"/>
    </row>
    <row r="326" spans="1:9" x14ac:dyDescent="0.25">
      <c r="A326" s="6"/>
      <c r="B326" s="26"/>
      <c r="C326" s="21"/>
      <c r="D326" s="26"/>
      <c r="E326" s="21"/>
      <c r="F326" s="26"/>
      <c r="G326" s="21"/>
      <c r="H326" s="26"/>
      <c r="I326" s="22"/>
    </row>
    <row r="327" spans="1:9" x14ac:dyDescent="0.25">
      <c r="A327" s="6"/>
      <c r="B327" s="26"/>
      <c r="C327" s="21"/>
      <c r="D327" s="26"/>
      <c r="E327" s="21"/>
      <c r="F327" s="26"/>
      <c r="G327" s="21"/>
      <c r="H327" s="26"/>
      <c r="I327" s="22"/>
    </row>
    <row r="328" spans="1:9" x14ac:dyDescent="0.25">
      <c r="A328" s="6"/>
      <c r="B328" s="26"/>
      <c r="C328" s="21"/>
      <c r="D328" s="26"/>
      <c r="E328" s="21"/>
      <c r="F328" s="26"/>
      <c r="G328" s="21"/>
      <c r="H328" s="26"/>
      <c r="I328" s="22"/>
    </row>
    <row r="329" spans="1:9" x14ac:dyDescent="0.25">
      <c r="A329" s="6"/>
      <c r="B329" s="26"/>
      <c r="C329" s="21"/>
      <c r="D329" s="26"/>
      <c r="E329" s="21"/>
      <c r="F329" s="26"/>
      <c r="G329" s="21"/>
      <c r="H329" s="26"/>
      <c r="I329" s="22"/>
    </row>
    <row r="330" spans="1:9" x14ac:dyDescent="0.25">
      <c r="A330" s="6"/>
      <c r="B330" s="26"/>
      <c r="C330" s="21"/>
      <c r="D330" s="26"/>
      <c r="E330" s="21"/>
      <c r="F330" s="26"/>
      <c r="G330" s="21"/>
      <c r="H330" s="26"/>
      <c r="I330" s="22"/>
    </row>
    <row r="331" spans="1:9" x14ac:dyDescent="0.25">
      <c r="A331" s="6"/>
      <c r="B331" s="26"/>
      <c r="C331" s="21"/>
      <c r="D331" s="26"/>
      <c r="E331" s="21"/>
      <c r="F331" s="26"/>
      <c r="G331" s="21"/>
      <c r="H331" s="26"/>
      <c r="I331" s="22"/>
    </row>
    <row r="332" spans="1:9" x14ac:dyDescent="0.25">
      <c r="A332" s="6"/>
      <c r="B332" s="26"/>
      <c r="C332" s="21"/>
      <c r="D332" s="26"/>
      <c r="E332" s="21"/>
      <c r="F332" s="26"/>
      <c r="G332" s="21"/>
      <c r="H332" s="26"/>
      <c r="I332" s="22"/>
    </row>
    <row r="333" spans="1:9" x14ac:dyDescent="0.25">
      <c r="A333" s="6"/>
      <c r="B333" s="26"/>
      <c r="C333" s="21"/>
      <c r="D333" s="26"/>
      <c r="E333" s="21"/>
      <c r="F333" s="26"/>
      <c r="G333" s="21"/>
      <c r="H333" s="26"/>
      <c r="I333" s="22"/>
    </row>
    <row r="334" spans="1:9" x14ac:dyDescent="0.25">
      <c r="A334" s="6"/>
      <c r="B334" s="26"/>
      <c r="C334" s="21"/>
      <c r="D334" s="26"/>
      <c r="E334" s="21"/>
      <c r="F334" s="26"/>
      <c r="G334" s="21"/>
      <c r="H334" s="26"/>
      <c r="I334" s="22"/>
    </row>
    <row r="335" spans="1:9" x14ac:dyDescent="0.25">
      <c r="A335" s="9"/>
      <c r="B335" s="18"/>
      <c r="C335" s="23"/>
      <c r="D335" s="18"/>
      <c r="E335" s="23"/>
      <c r="F335" s="18"/>
      <c r="G335" s="23"/>
      <c r="H335" s="18"/>
      <c r="I335" s="24"/>
    </row>
    <row r="336" spans="1:9" ht="8.1" customHeight="1" x14ac:dyDescent="0.25">
      <c r="B336" s="13"/>
      <c r="C336" s="13"/>
      <c r="D336" s="13"/>
      <c r="E336" s="13"/>
      <c r="F336" s="13"/>
      <c r="G336" s="13"/>
      <c r="H336" s="13"/>
      <c r="I336" s="13"/>
    </row>
    <row r="337" spans="1:9" ht="14.4" x14ac:dyDescent="0.3">
      <c r="A337" s="28" t="s">
        <v>22</v>
      </c>
      <c r="B337" s="204" t="s">
        <v>82</v>
      </c>
      <c r="C337" s="205"/>
      <c r="D337" s="205"/>
      <c r="E337" s="205"/>
      <c r="F337" s="205"/>
      <c r="G337" s="205"/>
      <c r="H337" s="205"/>
      <c r="I337" s="205"/>
    </row>
    <row r="338" spans="1:9" x14ac:dyDescent="0.25">
      <c r="A338" s="29"/>
      <c r="B338" s="47">
        <v>5</v>
      </c>
      <c r="C338" s="47">
        <v>10</v>
      </c>
      <c r="D338" s="47">
        <v>25</v>
      </c>
      <c r="E338" s="47">
        <v>50</v>
      </c>
      <c r="F338" s="47" t="s">
        <v>79</v>
      </c>
      <c r="G338" s="47">
        <v>75</v>
      </c>
      <c r="H338" s="47">
        <v>90</v>
      </c>
      <c r="I338" s="47">
        <v>95</v>
      </c>
    </row>
    <row r="339" spans="1:9" x14ac:dyDescent="0.25">
      <c r="A339" s="4"/>
      <c r="B339" s="25"/>
      <c r="C339" s="19"/>
      <c r="D339" s="25"/>
      <c r="E339" s="19"/>
      <c r="F339" s="25"/>
      <c r="G339" s="19"/>
      <c r="H339" s="25"/>
      <c r="I339" s="20"/>
    </row>
    <row r="340" spans="1:9" x14ac:dyDescent="0.25">
      <c r="A340" s="6"/>
      <c r="B340" s="26"/>
      <c r="C340" s="21"/>
      <c r="D340" s="26"/>
      <c r="E340" s="21"/>
      <c r="F340" s="26"/>
      <c r="G340" s="21"/>
      <c r="H340" s="26"/>
      <c r="I340" s="22"/>
    </row>
    <row r="341" spans="1:9" x14ac:dyDescent="0.25">
      <c r="A341" s="6"/>
      <c r="B341" s="26"/>
      <c r="C341" s="21"/>
      <c r="D341" s="26"/>
      <c r="E341" s="21"/>
      <c r="F341" s="26"/>
      <c r="G341" s="21"/>
      <c r="H341" s="26"/>
      <c r="I341" s="22"/>
    </row>
    <row r="342" spans="1:9" x14ac:dyDescent="0.25">
      <c r="A342" s="6"/>
      <c r="B342" s="26"/>
      <c r="C342" s="21"/>
      <c r="D342" s="26"/>
      <c r="E342" s="21"/>
      <c r="F342" s="26"/>
      <c r="G342" s="21"/>
      <c r="H342" s="26"/>
      <c r="I342" s="22"/>
    </row>
    <row r="343" spans="1:9" x14ac:dyDescent="0.25">
      <c r="A343" s="9"/>
      <c r="B343" s="18"/>
      <c r="C343" s="23"/>
      <c r="D343" s="18"/>
      <c r="E343" s="23"/>
      <c r="F343" s="18"/>
      <c r="G343" s="23"/>
      <c r="H343" s="18"/>
      <c r="I343" s="24"/>
    </row>
    <row r="344" spans="1:9" ht="8.1" customHeight="1" x14ac:dyDescent="0.25">
      <c r="B344" s="13"/>
      <c r="C344" s="13"/>
      <c r="D344" s="13"/>
      <c r="E344" s="13"/>
      <c r="F344" s="13"/>
      <c r="G344" s="13"/>
      <c r="H344" s="13"/>
      <c r="I344" s="13"/>
    </row>
    <row r="345" spans="1:9" ht="14.4" x14ac:dyDescent="0.3">
      <c r="A345" s="28" t="s">
        <v>29</v>
      </c>
      <c r="B345" s="204" t="s">
        <v>82</v>
      </c>
      <c r="C345" s="205"/>
      <c r="D345" s="205"/>
      <c r="E345" s="205"/>
      <c r="F345" s="205"/>
      <c r="G345" s="205"/>
      <c r="H345" s="205"/>
      <c r="I345" s="205"/>
    </row>
    <row r="346" spans="1:9" x14ac:dyDescent="0.25">
      <c r="A346" s="29"/>
      <c r="B346" s="47">
        <v>5</v>
      </c>
      <c r="C346" s="47">
        <v>10</v>
      </c>
      <c r="D346" s="47">
        <v>25</v>
      </c>
      <c r="E346" s="47">
        <v>50</v>
      </c>
      <c r="F346" s="47" t="s">
        <v>79</v>
      </c>
      <c r="G346" s="47">
        <v>75</v>
      </c>
      <c r="H346" s="47">
        <v>90</v>
      </c>
      <c r="I346" s="47">
        <v>95</v>
      </c>
    </row>
    <row r="347" spans="1:9" x14ac:dyDescent="0.25">
      <c r="A347" s="4"/>
      <c r="B347" s="25"/>
      <c r="C347" s="19"/>
      <c r="D347" s="25"/>
      <c r="E347" s="19"/>
      <c r="F347" s="25"/>
      <c r="G347" s="19"/>
      <c r="H347" s="25"/>
      <c r="I347" s="20"/>
    </row>
    <row r="348" spans="1:9" x14ac:dyDescent="0.25">
      <c r="A348" s="6"/>
      <c r="B348" s="26"/>
      <c r="C348" s="21"/>
      <c r="D348" s="26"/>
      <c r="E348" s="21"/>
      <c r="F348" s="26"/>
      <c r="G348" s="21"/>
      <c r="H348" s="26"/>
      <c r="I348" s="22"/>
    </row>
    <row r="349" spans="1:9" x14ac:dyDescent="0.25">
      <c r="A349" s="6"/>
      <c r="B349" s="26"/>
      <c r="C349" s="21"/>
      <c r="D349" s="26"/>
      <c r="E349" s="21"/>
      <c r="F349" s="26"/>
      <c r="G349" s="21"/>
      <c r="H349" s="26"/>
      <c r="I349" s="22"/>
    </row>
    <row r="350" spans="1:9" x14ac:dyDescent="0.25">
      <c r="A350" s="6"/>
      <c r="B350" s="26"/>
      <c r="C350" s="21"/>
      <c r="D350" s="26"/>
      <c r="E350" s="21"/>
      <c r="F350" s="26"/>
      <c r="G350" s="21"/>
      <c r="H350" s="26"/>
      <c r="I350" s="22"/>
    </row>
    <row r="351" spans="1:9" x14ac:dyDescent="0.25">
      <c r="A351" s="9"/>
      <c r="B351" s="18"/>
      <c r="C351" s="23"/>
      <c r="D351" s="18"/>
      <c r="E351" s="23"/>
      <c r="F351" s="18"/>
      <c r="G351" s="23"/>
      <c r="H351" s="18"/>
      <c r="I351" s="24"/>
    </row>
    <row r="352" spans="1:9" ht="8.1" customHeight="1" x14ac:dyDescent="0.25">
      <c r="B352" s="13"/>
      <c r="C352" s="13"/>
      <c r="D352" s="13"/>
      <c r="E352" s="13"/>
      <c r="F352" s="13"/>
      <c r="G352" s="13"/>
      <c r="H352" s="13"/>
      <c r="I352" s="13"/>
    </row>
    <row r="353" spans="1:9" ht="14.4" x14ac:dyDescent="0.3">
      <c r="A353" s="28" t="s">
        <v>14</v>
      </c>
      <c r="B353" s="207" t="s">
        <v>82</v>
      </c>
      <c r="C353" s="208"/>
      <c r="D353" s="208"/>
      <c r="E353" s="208"/>
      <c r="F353" s="208"/>
      <c r="G353" s="208"/>
      <c r="H353" s="208"/>
      <c r="I353" s="209"/>
    </row>
    <row r="354" spans="1:9" x14ac:dyDescent="0.25">
      <c r="A354" s="29"/>
      <c r="B354" s="47">
        <v>5</v>
      </c>
      <c r="C354" s="47">
        <v>10</v>
      </c>
      <c r="D354" s="47">
        <v>25</v>
      </c>
      <c r="E354" s="47">
        <v>50</v>
      </c>
      <c r="F354" s="47" t="s">
        <v>79</v>
      </c>
      <c r="G354" s="47">
        <v>75</v>
      </c>
      <c r="H354" s="47">
        <v>90</v>
      </c>
      <c r="I354" s="47">
        <v>95</v>
      </c>
    </row>
    <row r="355" spans="1:9" x14ac:dyDescent="0.25">
      <c r="A355" s="4"/>
      <c r="B355" s="25"/>
      <c r="C355" s="19"/>
      <c r="D355" s="25"/>
      <c r="E355" s="19"/>
      <c r="F355" s="25"/>
      <c r="G355" s="19"/>
      <c r="H355" s="25"/>
      <c r="I355" s="20"/>
    </row>
    <row r="356" spans="1:9" x14ac:dyDescent="0.25">
      <c r="A356" s="6"/>
      <c r="B356" s="26"/>
      <c r="C356" s="21"/>
      <c r="D356" s="26"/>
      <c r="E356" s="21"/>
      <c r="F356" s="26"/>
      <c r="G356" s="21"/>
      <c r="H356" s="26"/>
      <c r="I356" s="22"/>
    </row>
    <row r="357" spans="1:9" x14ac:dyDescent="0.25">
      <c r="A357" s="6"/>
      <c r="B357" s="26"/>
      <c r="C357" s="21"/>
      <c r="D357" s="26"/>
      <c r="E357" s="21"/>
      <c r="F357" s="26"/>
      <c r="G357" s="21"/>
      <c r="H357" s="26"/>
      <c r="I357" s="22"/>
    </row>
    <row r="358" spans="1:9" x14ac:dyDescent="0.25">
      <c r="A358" s="9"/>
      <c r="B358" s="18"/>
      <c r="C358" s="23"/>
      <c r="D358" s="18"/>
      <c r="E358" s="23"/>
      <c r="F358" s="18"/>
      <c r="G358" s="23"/>
      <c r="H358" s="18"/>
      <c r="I358" s="24"/>
    </row>
    <row r="359" spans="1:9" ht="8.1" customHeight="1" x14ac:dyDescent="0.25">
      <c r="B359" s="13"/>
      <c r="C359" s="13"/>
      <c r="D359" s="13"/>
      <c r="E359" s="13"/>
      <c r="F359" s="13"/>
      <c r="G359" s="13"/>
      <c r="H359" s="13"/>
      <c r="I359" s="13"/>
    </row>
    <row r="360" spans="1:9" ht="14.4" x14ac:dyDescent="0.3">
      <c r="A360" s="28" t="s">
        <v>63</v>
      </c>
      <c r="B360" s="207" t="s">
        <v>82</v>
      </c>
      <c r="C360" s="208"/>
      <c r="D360" s="208"/>
      <c r="E360" s="208"/>
      <c r="F360" s="208"/>
      <c r="G360" s="208"/>
      <c r="H360" s="208"/>
      <c r="I360" s="209"/>
    </row>
    <row r="361" spans="1:9" x14ac:dyDescent="0.25">
      <c r="A361" s="29"/>
      <c r="B361" s="47">
        <v>5</v>
      </c>
      <c r="C361" s="47">
        <v>10</v>
      </c>
      <c r="D361" s="47">
        <v>25</v>
      </c>
      <c r="E361" s="47">
        <v>50</v>
      </c>
      <c r="F361" s="47" t="s">
        <v>79</v>
      </c>
      <c r="G361" s="47">
        <v>75</v>
      </c>
      <c r="H361" s="47">
        <v>90</v>
      </c>
      <c r="I361" s="47">
        <v>95</v>
      </c>
    </row>
    <row r="362" spans="1:9" x14ac:dyDescent="0.25">
      <c r="A362" s="4"/>
      <c r="B362" s="25"/>
      <c r="C362" s="19"/>
      <c r="D362" s="25"/>
      <c r="E362" s="19"/>
      <c r="F362" s="25"/>
      <c r="G362" s="19"/>
      <c r="H362" s="25"/>
      <c r="I362" s="20"/>
    </row>
    <row r="363" spans="1:9" x14ac:dyDescent="0.25">
      <c r="A363" s="6"/>
      <c r="B363" s="26"/>
      <c r="C363" s="21"/>
      <c r="D363" s="26"/>
      <c r="E363" s="21"/>
      <c r="F363" s="26"/>
      <c r="G363" s="21"/>
      <c r="H363" s="26"/>
      <c r="I363" s="22"/>
    </row>
    <row r="364" spans="1:9" x14ac:dyDescent="0.25">
      <c r="A364" s="6"/>
      <c r="B364" s="26"/>
      <c r="C364" s="21"/>
      <c r="D364" s="26"/>
      <c r="E364" s="21"/>
      <c r="F364" s="26"/>
      <c r="G364" s="21"/>
      <c r="H364" s="26"/>
      <c r="I364" s="22"/>
    </row>
    <row r="365" spans="1:9" x14ac:dyDescent="0.25">
      <c r="A365" s="9"/>
      <c r="B365" s="18"/>
      <c r="C365" s="23"/>
      <c r="D365" s="18"/>
      <c r="E365" s="23"/>
      <c r="F365" s="18"/>
      <c r="G365" s="23"/>
      <c r="H365" s="18"/>
      <c r="I365" s="24"/>
    </row>
    <row r="366" spans="1:9" ht="8.1" customHeight="1" x14ac:dyDescent="0.25">
      <c r="B366" s="13"/>
      <c r="C366" s="13"/>
      <c r="D366" s="13"/>
      <c r="E366" s="13"/>
      <c r="F366" s="13"/>
      <c r="G366" s="13"/>
      <c r="H366" s="13"/>
      <c r="I366" s="13"/>
    </row>
    <row r="367" spans="1:9" ht="14.4" x14ac:dyDescent="0.3">
      <c r="A367" s="28" t="s">
        <v>64</v>
      </c>
      <c r="B367" s="207" t="s">
        <v>82</v>
      </c>
      <c r="C367" s="208"/>
      <c r="D367" s="208"/>
      <c r="E367" s="208"/>
      <c r="F367" s="208"/>
      <c r="G367" s="208"/>
      <c r="H367" s="208"/>
      <c r="I367" s="209"/>
    </row>
    <row r="368" spans="1:9" x14ac:dyDescent="0.25">
      <c r="A368" s="29"/>
      <c r="B368" s="47">
        <v>5</v>
      </c>
      <c r="C368" s="47">
        <v>10</v>
      </c>
      <c r="D368" s="47">
        <v>25</v>
      </c>
      <c r="E368" s="47">
        <v>50</v>
      </c>
      <c r="F368" s="47" t="s">
        <v>79</v>
      </c>
      <c r="G368" s="47">
        <v>75</v>
      </c>
      <c r="H368" s="47">
        <v>90</v>
      </c>
      <c r="I368" s="47">
        <v>95</v>
      </c>
    </row>
    <row r="369" spans="1:9" x14ac:dyDescent="0.25">
      <c r="A369" s="4"/>
      <c r="B369" s="25"/>
      <c r="C369" s="19"/>
      <c r="D369" s="25"/>
      <c r="E369" s="19"/>
      <c r="F369" s="25"/>
      <c r="G369" s="19"/>
      <c r="H369" s="25"/>
      <c r="I369" s="20"/>
    </row>
    <row r="370" spans="1:9" x14ac:dyDescent="0.25">
      <c r="A370" s="6"/>
      <c r="B370" s="26"/>
      <c r="C370" s="21"/>
      <c r="D370" s="26"/>
      <c r="E370" s="21"/>
      <c r="F370" s="26"/>
      <c r="G370" s="21"/>
      <c r="H370" s="26"/>
      <c r="I370" s="22"/>
    </row>
    <row r="371" spans="1:9" x14ac:dyDescent="0.25">
      <c r="A371" s="6"/>
      <c r="B371" s="26"/>
      <c r="C371" s="21"/>
      <c r="D371" s="26"/>
      <c r="E371" s="21"/>
      <c r="F371" s="26"/>
      <c r="G371" s="21"/>
      <c r="H371" s="26"/>
      <c r="I371" s="22"/>
    </row>
    <row r="372" spans="1:9" x14ac:dyDescent="0.25">
      <c r="A372" s="6"/>
      <c r="B372" s="26"/>
      <c r="C372" s="21"/>
      <c r="D372" s="26"/>
      <c r="E372" s="21"/>
      <c r="F372" s="26"/>
      <c r="G372" s="21"/>
      <c r="H372" s="26"/>
      <c r="I372" s="22"/>
    </row>
    <row r="373" spans="1:9" x14ac:dyDescent="0.25">
      <c r="A373" s="6"/>
      <c r="B373" s="26"/>
      <c r="C373" s="21"/>
      <c r="D373" s="26"/>
      <c r="E373" s="21"/>
      <c r="F373" s="26"/>
      <c r="G373" s="21"/>
      <c r="H373" s="26"/>
      <c r="I373" s="22"/>
    </row>
    <row r="374" spans="1:9" x14ac:dyDescent="0.25">
      <c r="A374" s="9"/>
      <c r="B374" s="18"/>
      <c r="C374" s="23"/>
      <c r="D374" s="18"/>
      <c r="E374" s="23"/>
      <c r="F374" s="18"/>
      <c r="G374" s="23"/>
      <c r="H374" s="18"/>
      <c r="I374" s="24"/>
    </row>
    <row r="375" spans="1:9" ht="8.1" customHeight="1" x14ac:dyDescent="0.25">
      <c r="B375" s="13"/>
      <c r="C375" s="13"/>
      <c r="D375" s="13"/>
      <c r="E375" s="13"/>
      <c r="F375" s="13"/>
      <c r="G375" s="13"/>
      <c r="H375" s="13"/>
      <c r="I375" s="13"/>
    </row>
    <row r="376" spans="1:9" ht="14.4" x14ac:dyDescent="0.3">
      <c r="A376" s="28" t="s">
        <v>34</v>
      </c>
      <c r="B376" s="204" t="s">
        <v>82</v>
      </c>
      <c r="C376" s="205"/>
      <c r="D376" s="205"/>
      <c r="E376" s="205"/>
      <c r="F376" s="205"/>
      <c r="G376" s="205"/>
      <c r="H376" s="205"/>
      <c r="I376" s="205"/>
    </row>
    <row r="377" spans="1:9" x14ac:dyDescent="0.25">
      <c r="A377" s="29"/>
      <c r="B377" s="47">
        <v>5</v>
      </c>
      <c r="C377" s="47">
        <v>10</v>
      </c>
      <c r="D377" s="47">
        <v>25</v>
      </c>
      <c r="E377" s="47">
        <v>50</v>
      </c>
      <c r="F377" s="47" t="s">
        <v>79</v>
      </c>
      <c r="G377" s="47">
        <v>75</v>
      </c>
      <c r="H377" s="47">
        <v>90</v>
      </c>
      <c r="I377" s="47">
        <v>95</v>
      </c>
    </row>
    <row r="378" spans="1:9" x14ac:dyDescent="0.25">
      <c r="A378" s="4"/>
      <c r="B378" s="25"/>
      <c r="C378" s="19"/>
      <c r="D378" s="25"/>
      <c r="E378" s="19"/>
      <c r="F378" s="25"/>
      <c r="G378" s="19"/>
      <c r="H378" s="25"/>
      <c r="I378" s="20"/>
    </row>
    <row r="379" spans="1:9" x14ac:dyDescent="0.25">
      <c r="A379" s="6"/>
      <c r="B379" s="26"/>
      <c r="C379" s="21"/>
      <c r="D379" s="26"/>
      <c r="E379" s="21"/>
      <c r="F379" s="26"/>
      <c r="G379" s="21"/>
      <c r="H379" s="26"/>
      <c r="I379" s="22"/>
    </row>
    <row r="380" spans="1:9" x14ac:dyDescent="0.25">
      <c r="A380" s="6"/>
      <c r="B380" s="26"/>
      <c r="C380" s="21"/>
      <c r="D380" s="26"/>
      <c r="E380" s="21"/>
      <c r="F380" s="26"/>
      <c r="G380" s="21"/>
      <c r="H380" s="26"/>
      <c r="I380" s="22"/>
    </row>
    <row r="381" spans="1:9" x14ac:dyDescent="0.25">
      <c r="A381" s="9"/>
      <c r="B381" s="18"/>
      <c r="C381" s="23"/>
      <c r="D381" s="18"/>
      <c r="E381" s="23"/>
      <c r="F381" s="18"/>
      <c r="G381" s="23"/>
      <c r="H381" s="18"/>
      <c r="I381" s="24"/>
    </row>
    <row r="382" spans="1:9" ht="8.1" customHeight="1" x14ac:dyDescent="0.25">
      <c r="B382" s="13"/>
      <c r="C382" s="13"/>
      <c r="D382" s="13"/>
      <c r="E382" s="13"/>
      <c r="F382" s="13"/>
      <c r="G382" s="13"/>
      <c r="H382" s="13"/>
      <c r="I382" s="13"/>
    </row>
    <row r="383" spans="1:9" ht="14.4" x14ac:dyDescent="0.3">
      <c r="A383" s="28" t="s">
        <v>75</v>
      </c>
      <c r="B383" s="204" t="s">
        <v>82</v>
      </c>
      <c r="C383" s="205"/>
      <c r="D383" s="205"/>
      <c r="E383" s="205"/>
      <c r="F383" s="205"/>
      <c r="G383" s="205"/>
      <c r="H383" s="205"/>
      <c r="I383" s="205"/>
    </row>
    <row r="384" spans="1:9" x14ac:dyDescent="0.25">
      <c r="A384" s="29"/>
      <c r="B384" s="47">
        <v>5</v>
      </c>
      <c r="C384" s="47">
        <v>10</v>
      </c>
      <c r="D384" s="47">
        <v>25</v>
      </c>
      <c r="E384" s="47">
        <v>50</v>
      </c>
      <c r="F384" s="47" t="s">
        <v>79</v>
      </c>
      <c r="G384" s="47">
        <v>75</v>
      </c>
      <c r="H384" s="47">
        <v>90</v>
      </c>
      <c r="I384" s="47">
        <v>95</v>
      </c>
    </row>
    <row r="385" spans="1:9" x14ac:dyDescent="0.25">
      <c r="A385" s="4"/>
      <c r="B385" s="25"/>
      <c r="C385" s="19"/>
      <c r="D385" s="25"/>
      <c r="E385" s="19"/>
      <c r="F385" s="25"/>
      <c r="G385" s="19"/>
      <c r="H385" s="25"/>
      <c r="I385" s="20"/>
    </row>
    <row r="386" spans="1:9" x14ac:dyDescent="0.25">
      <c r="A386" s="6"/>
      <c r="B386" s="26"/>
      <c r="C386" s="21"/>
      <c r="D386" s="26"/>
      <c r="E386" s="21"/>
      <c r="F386" s="26"/>
      <c r="G386" s="21"/>
      <c r="H386" s="26"/>
      <c r="I386" s="22"/>
    </row>
    <row r="387" spans="1:9" x14ac:dyDescent="0.25">
      <c r="A387" s="6"/>
      <c r="B387" s="26"/>
      <c r="C387" s="21"/>
      <c r="D387" s="26"/>
      <c r="E387" s="21"/>
      <c r="F387" s="26"/>
      <c r="G387" s="21"/>
      <c r="H387" s="26"/>
      <c r="I387" s="22"/>
    </row>
    <row r="388" spans="1:9" x14ac:dyDescent="0.25">
      <c r="A388" s="6"/>
      <c r="B388" s="26"/>
      <c r="C388" s="21"/>
      <c r="D388" s="26"/>
      <c r="E388" s="21"/>
      <c r="F388" s="26"/>
      <c r="G388" s="21"/>
      <c r="H388" s="26"/>
      <c r="I388" s="22"/>
    </row>
    <row r="389" spans="1:9" x14ac:dyDescent="0.25">
      <c r="A389" s="6"/>
      <c r="B389" s="26"/>
      <c r="C389" s="21"/>
      <c r="D389" s="26"/>
      <c r="E389" s="21"/>
      <c r="F389" s="26"/>
      <c r="G389" s="21"/>
      <c r="H389" s="26"/>
      <c r="I389" s="22"/>
    </row>
    <row r="390" spans="1:9" x14ac:dyDescent="0.25">
      <c r="A390" s="9"/>
      <c r="B390" s="18"/>
      <c r="C390" s="23"/>
      <c r="D390" s="18"/>
      <c r="E390" s="23"/>
      <c r="F390" s="18"/>
      <c r="G390" s="23"/>
      <c r="H390" s="18"/>
      <c r="I390" s="24"/>
    </row>
    <row r="391" spans="1:9" x14ac:dyDescent="0.25">
      <c r="B391" s="13"/>
      <c r="C391" s="13"/>
      <c r="D391" s="13"/>
      <c r="E391" s="13"/>
      <c r="F391" s="13"/>
      <c r="G391" s="13"/>
      <c r="H391" s="13"/>
      <c r="I391" s="13"/>
    </row>
  </sheetData>
  <mergeCells count="31">
    <mergeCell ref="B383:I383"/>
    <mergeCell ref="B337:I337"/>
    <mergeCell ref="B345:I345"/>
    <mergeCell ref="B353:I353"/>
    <mergeCell ref="B360:I360"/>
    <mergeCell ref="B367:I367"/>
    <mergeCell ref="B376:I376"/>
    <mergeCell ref="B310:I310"/>
    <mergeCell ref="B197:I197"/>
    <mergeCell ref="B213:I213"/>
    <mergeCell ref="B218:I218"/>
    <mergeCell ref="B225:I225"/>
    <mergeCell ref="B232:I232"/>
    <mergeCell ref="B237:I237"/>
    <mergeCell ref="B241:I241"/>
    <mergeCell ref="B256:I256"/>
    <mergeCell ref="B261:I261"/>
    <mergeCell ref="B269:I269"/>
    <mergeCell ref="B298:I298"/>
    <mergeCell ref="B185:I185"/>
    <mergeCell ref="A1:I1"/>
    <mergeCell ref="A2:I2"/>
    <mergeCell ref="B4:I4"/>
    <mergeCell ref="B28:I28"/>
    <mergeCell ref="B39:I39"/>
    <mergeCell ref="B73:I73"/>
    <mergeCell ref="B92:I92"/>
    <mergeCell ref="B118:I118"/>
    <mergeCell ref="B139:I139"/>
    <mergeCell ref="B148:I148"/>
    <mergeCell ref="B161:I161"/>
  </mergeCells>
  <pageMargins left="0.70866141732283472" right="0.70866141732283472" top="0.78740157480314965" bottom="0.78740157480314965" header="0.31496062992125984" footer="0.31496062992125984"/>
  <pageSetup paperSize="9" scale="93" fitToHeight="0" orientation="portrait" r:id="rId1"/>
  <rowBreaks count="3" manualBreakCount="3">
    <brk id="184" max="16383" man="1"/>
    <brk id="309" max="16383" man="1"/>
    <brk id="36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1"/>
  <sheetViews>
    <sheetView zoomScaleNormal="100" workbookViewId="0">
      <selection activeCell="A45" sqref="A45"/>
    </sheetView>
  </sheetViews>
  <sheetFormatPr baseColWidth="10" defaultRowHeight="13.2" x14ac:dyDescent="0.25"/>
  <cols>
    <col min="1" max="1" width="30.77734375" customWidth="1"/>
    <col min="2" max="7" width="10.77734375" style="27" customWidth="1"/>
    <col min="8" max="10" width="10.77734375" customWidth="1"/>
    <col min="11" max="11" width="7.77734375" customWidth="1"/>
    <col min="12" max="15" width="12.88671875" bestFit="1" customWidth="1"/>
  </cols>
  <sheetData>
    <row r="1" spans="1:11" ht="17.399999999999999" x14ac:dyDescent="0.25">
      <c r="A1" s="133" t="s">
        <v>196</v>
      </c>
    </row>
    <row r="2" spans="1:11" ht="14.4" thickBot="1" x14ac:dyDescent="0.3">
      <c r="A2" s="75"/>
      <c r="B2" s="65"/>
      <c r="C2" s="65"/>
      <c r="D2" s="65"/>
      <c r="E2" s="65"/>
      <c r="F2" s="65"/>
      <c r="G2" s="65"/>
    </row>
    <row r="3" spans="1:11" s="99" customFormat="1" ht="14.4" thickBot="1" x14ac:dyDescent="0.3">
      <c r="A3" s="182" t="s">
        <v>229</v>
      </c>
      <c r="B3" s="183" t="s">
        <v>119</v>
      </c>
      <c r="C3" s="183" t="s">
        <v>120</v>
      </c>
      <c r="D3" s="183" t="s">
        <v>121</v>
      </c>
      <c r="E3" s="183" t="s">
        <v>122</v>
      </c>
      <c r="F3" s="183" t="s">
        <v>123</v>
      </c>
      <c r="G3" s="183" t="s">
        <v>124</v>
      </c>
      <c r="H3" s="183" t="s">
        <v>125</v>
      </c>
      <c r="I3" s="183" t="s">
        <v>126</v>
      </c>
      <c r="J3" s="183" t="s">
        <v>70</v>
      </c>
      <c r="K3" s="184" t="s">
        <v>5</v>
      </c>
    </row>
    <row r="4" spans="1:11" s="99" customFormat="1" x14ac:dyDescent="0.25">
      <c r="A4" s="100" t="s">
        <v>7</v>
      </c>
      <c r="B4" s="178">
        <v>556042.20588235289</v>
      </c>
      <c r="C4" s="178">
        <v>611129.10344827583</v>
      </c>
      <c r="D4" s="179">
        <v>642005.92857142852</v>
      </c>
      <c r="E4" s="179">
        <v>624562.97826086951</v>
      </c>
      <c r="F4" s="179">
        <v>649775.34883720928</v>
      </c>
      <c r="G4" s="179">
        <v>661419.19999999995</v>
      </c>
      <c r="H4" s="179">
        <v>638033.94285714289</v>
      </c>
      <c r="I4" s="179">
        <v>645347.62476190471</v>
      </c>
      <c r="J4" s="180">
        <v>629039.26855072461</v>
      </c>
      <c r="K4" s="181">
        <v>276</v>
      </c>
    </row>
    <row r="5" spans="1:11" s="99" customFormat="1" x14ac:dyDescent="0.25">
      <c r="A5" s="108" t="s">
        <v>8</v>
      </c>
      <c r="B5" s="175">
        <v>574844.75661016954</v>
      </c>
      <c r="C5" s="175">
        <v>592348.40519480524</v>
      </c>
      <c r="D5" s="160">
        <v>617528.07189189189</v>
      </c>
      <c r="E5" s="160">
        <v>632232.63192982448</v>
      </c>
      <c r="F5" s="160">
        <v>636861.6889411764</v>
      </c>
      <c r="G5" s="160">
        <v>644892.86639175261</v>
      </c>
      <c r="H5" s="160">
        <v>658456.00698630139</v>
      </c>
      <c r="I5" s="160">
        <v>667895.4206666667</v>
      </c>
      <c r="J5" s="176">
        <v>629306.93356807518</v>
      </c>
      <c r="K5" s="117">
        <v>639</v>
      </c>
    </row>
    <row r="6" spans="1:11" s="99" customFormat="1" x14ac:dyDescent="0.25">
      <c r="A6" s="108" t="s">
        <v>9</v>
      </c>
      <c r="B6" s="175"/>
      <c r="C6" s="175">
        <v>595250</v>
      </c>
      <c r="D6" s="160">
        <v>602833.33333333337</v>
      </c>
      <c r="E6" s="160">
        <v>612100</v>
      </c>
      <c r="F6" s="160">
        <v>618828.57142857148</v>
      </c>
      <c r="G6" s="160">
        <v>652528.07555555552</v>
      </c>
      <c r="H6" s="160">
        <v>659088.97333333327</v>
      </c>
      <c r="I6" s="160">
        <v>629745.88</v>
      </c>
      <c r="J6" s="176">
        <v>634746.91684210522</v>
      </c>
      <c r="K6" s="117">
        <v>38</v>
      </c>
    </row>
    <row r="7" spans="1:11" s="99" customFormat="1" x14ac:dyDescent="0.25">
      <c r="A7" s="108" t="s">
        <v>10</v>
      </c>
      <c r="B7" s="175">
        <v>656943.06127659569</v>
      </c>
      <c r="C7" s="175">
        <v>682468.36244514107</v>
      </c>
      <c r="D7" s="160">
        <v>696259.95271966525</v>
      </c>
      <c r="E7" s="160">
        <v>703255.16704830062</v>
      </c>
      <c r="F7" s="160">
        <v>708248.94814433018</v>
      </c>
      <c r="G7" s="160">
        <v>722924.33647058823</v>
      </c>
      <c r="H7" s="160">
        <v>719407.580754717</v>
      </c>
      <c r="I7" s="160">
        <v>722565.89577464794</v>
      </c>
      <c r="J7" s="176">
        <v>703173.00012810237</v>
      </c>
      <c r="K7" s="117">
        <v>2498</v>
      </c>
    </row>
    <row r="8" spans="1:11" s="99" customFormat="1" x14ac:dyDescent="0.25">
      <c r="A8" s="108" t="s">
        <v>11</v>
      </c>
      <c r="B8" s="175">
        <v>731900</v>
      </c>
      <c r="C8" s="175">
        <v>868636.995</v>
      </c>
      <c r="D8" s="160">
        <v>866449.05428571452</v>
      </c>
      <c r="E8" s="160">
        <v>875419.6944845363</v>
      </c>
      <c r="F8" s="160">
        <v>886907.69641791005</v>
      </c>
      <c r="G8" s="160">
        <v>905874.43111788621</v>
      </c>
      <c r="H8" s="160">
        <v>917477.11325051775</v>
      </c>
      <c r="I8" s="160">
        <v>914592.80300220731</v>
      </c>
      <c r="J8" s="176">
        <v>897917.1288573714</v>
      </c>
      <c r="K8" s="117">
        <v>2503</v>
      </c>
    </row>
    <row r="9" spans="1:11" s="99" customFormat="1" x14ac:dyDescent="0.25">
      <c r="A9" s="108" t="s">
        <v>12</v>
      </c>
      <c r="B9" s="175">
        <v>512920.28594497585</v>
      </c>
      <c r="C9" s="175">
        <v>517465.69078125001</v>
      </c>
      <c r="D9" s="160">
        <v>518035.48738738737</v>
      </c>
      <c r="E9" s="160">
        <v>518719.75786666659</v>
      </c>
      <c r="F9" s="160">
        <v>527318.9</v>
      </c>
      <c r="G9" s="160">
        <v>514219.42285714287</v>
      </c>
      <c r="H9" s="160">
        <v>511446.72000000003</v>
      </c>
      <c r="I9" s="160"/>
      <c r="J9" s="176">
        <v>514908.82843419001</v>
      </c>
      <c r="K9" s="117">
        <v>1322</v>
      </c>
    </row>
    <row r="10" spans="1:11" s="99" customFormat="1" x14ac:dyDescent="0.25">
      <c r="A10" s="108" t="s">
        <v>151</v>
      </c>
      <c r="B10" s="175">
        <v>474351.86666666664</v>
      </c>
      <c r="C10" s="175">
        <v>482466.66666666669</v>
      </c>
      <c r="D10" s="160">
        <v>524900</v>
      </c>
      <c r="E10" s="160">
        <v>516100</v>
      </c>
      <c r="F10" s="160"/>
      <c r="G10" s="160"/>
      <c r="H10" s="160"/>
      <c r="I10" s="160"/>
      <c r="J10" s="176">
        <v>480183.9</v>
      </c>
      <c r="K10" s="117">
        <v>20</v>
      </c>
    </row>
    <row r="11" spans="1:11" s="99" customFormat="1" x14ac:dyDescent="0.25">
      <c r="A11" s="108" t="s">
        <v>14</v>
      </c>
      <c r="B11" s="175"/>
      <c r="C11" s="175">
        <v>801300</v>
      </c>
      <c r="D11" s="160">
        <v>755600</v>
      </c>
      <c r="E11" s="160">
        <v>754953.45647058822</v>
      </c>
      <c r="F11" s="160">
        <v>770396.51714285719</v>
      </c>
      <c r="G11" s="160">
        <v>771127.18588235299</v>
      </c>
      <c r="H11" s="160">
        <v>772121.3418181818</v>
      </c>
      <c r="I11" s="160">
        <v>825900</v>
      </c>
      <c r="J11" s="176">
        <v>763183.90028169018</v>
      </c>
      <c r="K11" s="117">
        <v>71</v>
      </c>
    </row>
    <row r="12" spans="1:11" s="99" customFormat="1" x14ac:dyDescent="0.25">
      <c r="A12" s="108" t="s">
        <v>100</v>
      </c>
      <c r="B12" s="175"/>
      <c r="C12" s="175"/>
      <c r="D12" s="160"/>
      <c r="E12" s="160">
        <v>930775</v>
      </c>
      <c r="F12" s="160">
        <v>883144.4444444445</v>
      </c>
      <c r="G12" s="160">
        <v>902347.77333333343</v>
      </c>
      <c r="H12" s="160">
        <v>850161.25</v>
      </c>
      <c r="I12" s="160">
        <v>804650.38</v>
      </c>
      <c r="J12" s="176">
        <v>895979.36484848498</v>
      </c>
      <c r="K12" s="117">
        <v>33</v>
      </c>
    </row>
    <row r="13" spans="1:11" s="99" customFormat="1" x14ac:dyDescent="0.25">
      <c r="A13" s="108" t="s">
        <v>155</v>
      </c>
      <c r="B13" s="175"/>
      <c r="C13" s="175">
        <v>1050850</v>
      </c>
      <c r="D13" s="160">
        <v>954467.74400000018</v>
      </c>
      <c r="E13" s="160">
        <v>942602.5</v>
      </c>
      <c r="F13" s="160">
        <v>1029393.7517241379</v>
      </c>
      <c r="G13" s="160">
        <v>984239.12857142859</v>
      </c>
      <c r="H13" s="160">
        <v>1002634.1181818183</v>
      </c>
      <c r="I13" s="160">
        <v>931170.16666666663</v>
      </c>
      <c r="J13" s="176">
        <v>992793.1756190476</v>
      </c>
      <c r="K13" s="117">
        <v>105</v>
      </c>
    </row>
    <row r="14" spans="1:11" s="99" customFormat="1" x14ac:dyDescent="0.25">
      <c r="A14" s="108" t="s">
        <v>20</v>
      </c>
      <c r="B14" s="175">
        <v>606158.5</v>
      </c>
      <c r="C14" s="175">
        <v>579520</v>
      </c>
      <c r="D14" s="160">
        <v>592091.80000000005</v>
      </c>
      <c r="E14" s="160">
        <v>597333.0588235294</v>
      </c>
      <c r="F14" s="160">
        <v>616535.76923076925</v>
      </c>
      <c r="G14" s="160">
        <v>601310.3529411765</v>
      </c>
      <c r="H14" s="160">
        <v>579542.6</v>
      </c>
      <c r="I14" s="160">
        <v>598031.52</v>
      </c>
      <c r="J14" s="176">
        <v>596107.28791208798</v>
      </c>
      <c r="K14" s="117">
        <v>91</v>
      </c>
    </row>
    <row r="15" spans="1:11" s="99" customFormat="1" x14ac:dyDescent="0.25">
      <c r="A15" s="108" t="s">
        <v>114</v>
      </c>
      <c r="B15" s="175">
        <v>504470.63764705881</v>
      </c>
      <c r="C15" s="175">
        <v>514863.18181818182</v>
      </c>
      <c r="D15" s="160">
        <v>509152.77777777775</v>
      </c>
      <c r="E15" s="160">
        <v>510666.66666666669</v>
      </c>
      <c r="F15" s="160">
        <v>528466.83333333337</v>
      </c>
      <c r="G15" s="160">
        <v>610759</v>
      </c>
      <c r="H15" s="160">
        <v>610409</v>
      </c>
      <c r="I15" s="160">
        <v>511837</v>
      </c>
      <c r="J15" s="176">
        <v>519186.17333333334</v>
      </c>
      <c r="K15" s="117">
        <v>51</v>
      </c>
    </row>
    <row r="16" spans="1:11" s="99" customFormat="1" x14ac:dyDescent="0.25">
      <c r="A16" s="108" t="s">
        <v>22</v>
      </c>
      <c r="B16" s="175">
        <v>545755.74322580639</v>
      </c>
      <c r="C16" s="175">
        <v>549152.84588235291</v>
      </c>
      <c r="D16" s="160">
        <v>564279.73333333328</v>
      </c>
      <c r="E16" s="160">
        <v>578619.94526315795</v>
      </c>
      <c r="F16" s="160">
        <v>565155.91999999993</v>
      </c>
      <c r="G16" s="160">
        <v>577183.93333333335</v>
      </c>
      <c r="H16" s="160">
        <v>589507.91999999993</v>
      </c>
      <c r="I16" s="160">
        <v>571737.5</v>
      </c>
      <c r="J16" s="176">
        <v>563880.54539325845</v>
      </c>
      <c r="K16" s="117">
        <v>178</v>
      </c>
    </row>
    <row r="17" spans="1:11" s="99" customFormat="1" x14ac:dyDescent="0.25">
      <c r="A17" s="108" t="s">
        <v>23</v>
      </c>
      <c r="B17" s="175"/>
      <c r="C17" s="175"/>
      <c r="D17" s="160">
        <v>767124.99</v>
      </c>
      <c r="E17" s="160">
        <v>747060</v>
      </c>
      <c r="F17" s="160">
        <v>726380</v>
      </c>
      <c r="G17" s="160">
        <v>831087.98</v>
      </c>
      <c r="H17" s="160">
        <v>604700</v>
      </c>
      <c r="I17" s="160"/>
      <c r="J17" s="176">
        <v>748859.77333333343</v>
      </c>
      <c r="K17" s="117">
        <v>18</v>
      </c>
    </row>
    <row r="18" spans="1:11" s="99" customFormat="1" x14ac:dyDescent="0.25">
      <c r="A18" s="108" t="s">
        <v>24</v>
      </c>
      <c r="B18" s="175">
        <v>545901.44285714289</v>
      </c>
      <c r="C18" s="175">
        <v>573458.20363636361</v>
      </c>
      <c r="D18" s="160">
        <v>596870.29411764711</v>
      </c>
      <c r="E18" s="160">
        <v>624078.20380952372</v>
      </c>
      <c r="F18" s="160">
        <v>650085.57142857148</v>
      </c>
      <c r="G18" s="160">
        <v>616922.005</v>
      </c>
      <c r="H18" s="160">
        <v>647479.33333333337</v>
      </c>
      <c r="I18" s="160">
        <v>644049</v>
      </c>
      <c r="J18" s="176">
        <v>592591.27500000002</v>
      </c>
      <c r="K18" s="117">
        <v>136</v>
      </c>
    </row>
    <row r="19" spans="1:11" s="99" customFormat="1" x14ac:dyDescent="0.25">
      <c r="A19" s="108" t="s">
        <v>25</v>
      </c>
      <c r="B19" s="175">
        <v>600011.99950000003</v>
      </c>
      <c r="C19" s="175">
        <v>636026.98449438205</v>
      </c>
      <c r="D19" s="160">
        <v>654796.28020725388</v>
      </c>
      <c r="E19" s="160">
        <v>680472.64818181819</v>
      </c>
      <c r="F19" s="160">
        <v>681174.7876635514</v>
      </c>
      <c r="G19" s="160">
        <v>700484.02181818185</v>
      </c>
      <c r="H19" s="160">
        <v>706491.40380952379</v>
      </c>
      <c r="I19" s="160">
        <v>713601.05799999996</v>
      </c>
      <c r="J19" s="176">
        <v>659627.50527638197</v>
      </c>
      <c r="K19" s="117">
        <v>796</v>
      </c>
    </row>
    <row r="20" spans="1:11" s="99" customFormat="1" x14ac:dyDescent="0.25">
      <c r="A20" s="108" t="s">
        <v>26</v>
      </c>
      <c r="B20" s="175">
        <v>682825.01</v>
      </c>
      <c r="C20" s="175">
        <v>686062.02814814809</v>
      </c>
      <c r="D20" s="160">
        <v>720450.24205128208</v>
      </c>
      <c r="E20" s="160">
        <v>735158.37116279069</v>
      </c>
      <c r="F20" s="160">
        <v>722805.38461538462</v>
      </c>
      <c r="G20" s="160">
        <v>738856.23619047622</v>
      </c>
      <c r="H20" s="160">
        <v>729615.29965517251</v>
      </c>
      <c r="I20" s="160">
        <v>746847.57142857148</v>
      </c>
      <c r="J20" s="176">
        <v>723586.08300492598</v>
      </c>
      <c r="K20" s="117">
        <v>203</v>
      </c>
    </row>
    <row r="21" spans="1:11" s="99" customFormat="1" x14ac:dyDescent="0.25">
      <c r="A21" s="108" t="s">
        <v>27</v>
      </c>
      <c r="B21" s="175"/>
      <c r="C21" s="175"/>
      <c r="D21" s="160">
        <v>845040</v>
      </c>
      <c r="E21" s="160">
        <v>893840.1333333333</v>
      </c>
      <c r="F21" s="160">
        <v>900933</v>
      </c>
      <c r="G21" s="160">
        <v>901249.59600000014</v>
      </c>
      <c r="H21" s="160">
        <v>902179.5555555555</v>
      </c>
      <c r="I21" s="160">
        <v>950794.94499999995</v>
      </c>
      <c r="J21" s="176">
        <v>901361.47687500005</v>
      </c>
      <c r="K21" s="117">
        <v>64</v>
      </c>
    </row>
    <row r="22" spans="1:11" s="99" customFormat="1" x14ac:dyDescent="0.25">
      <c r="A22" s="108" t="s">
        <v>28</v>
      </c>
      <c r="B22" s="175">
        <v>580433.33333333337</v>
      </c>
      <c r="C22" s="175">
        <v>657400.875</v>
      </c>
      <c r="D22" s="160">
        <v>641063.5</v>
      </c>
      <c r="E22" s="160">
        <v>668708.18153846147</v>
      </c>
      <c r="F22" s="160">
        <v>676065.38181818172</v>
      </c>
      <c r="G22" s="160">
        <v>789404.6857142857</v>
      </c>
      <c r="H22" s="160">
        <v>855206</v>
      </c>
      <c r="I22" s="160">
        <v>647191.19999999995</v>
      </c>
      <c r="J22" s="176">
        <v>682835.39923076914</v>
      </c>
      <c r="K22" s="117">
        <v>52</v>
      </c>
    </row>
    <row r="23" spans="1:11" s="99" customFormat="1" x14ac:dyDescent="0.25">
      <c r="A23" s="108" t="s">
        <v>29</v>
      </c>
      <c r="B23" s="175">
        <v>621966.66666666663</v>
      </c>
      <c r="C23" s="175">
        <v>605387.5</v>
      </c>
      <c r="D23" s="160">
        <v>633308.21315789479</v>
      </c>
      <c r="E23" s="160">
        <v>639772.99826086964</v>
      </c>
      <c r="F23" s="160">
        <v>652067.90054054058</v>
      </c>
      <c r="G23" s="160">
        <v>631588.4370370371</v>
      </c>
      <c r="H23" s="160">
        <v>637054.30095238099</v>
      </c>
      <c r="I23" s="160">
        <v>635208.5384615385</v>
      </c>
      <c r="J23" s="176">
        <v>635431.56200956937</v>
      </c>
      <c r="K23" s="117">
        <v>209</v>
      </c>
    </row>
    <row r="24" spans="1:11" s="99" customFormat="1" x14ac:dyDescent="0.25">
      <c r="A24" s="108" t="s">
        <v>30</v>
      </c>
      <c r="B24" s="175"/>
      <c r="C24" s="175">
        <v>811458.1</v>
      </c>
      <c r="D24" s="160">
        <v>794293.21828571428</v>
      </c>
      <c r="E24" s="160">
        <v>827919.73428571422</v>
      </c>
      <c r="F24" s="160">
        <v>829566.43170731713</v>
      </c>
      <c r="G24" s="160">
        <v>830011.12976744177</v>
      </c>
      <c r="H24" s="160">
        <v>842002.84141176485</v>
      </c>
      <c r="I24" s="160">
        <v>862100.75739130448</v>
      </c>
      <c r="J24" s="176">
        <v>832129.24144927529</v>
      </c>
      <c r="K24" s="117">
        <v>414</v>
      </c>
    </row>
    <row r="25" spans="1:11" s="99" customFormat="1" x14ac:dyDescent="0.25">
      <c r="A25" s="108" t="s">
        <v>31</v>
      </c>
      <c r="B25" s="175">
        <v>616145.42857142852</v>
      </c>
      <c r="C25" s="175">
        <v>641299.35200000007</v>
      </c>
      <c r="D25" s="160">
        <v>669400.91085714288</v>
      </c>
      <c r="E25" s="160">
        <v>690472.53224489791</v>
      </c>
      <c r="F25" s="160">
        <v>707074.86892307701</v>
      </c>
      <c r="G25" s="160">
        <v>702902.849382716</v>
      </c>
      <c r="H25" s="160">
        <v>704593.78177215171</v>
      </c>
      <c r="I25" s="160">
        <v>705046.78644067806</v>
      </c>
      <c r="J25" s="176">
        <v>695770.15558974375</v>
      </c>
      <c r="K25" s="117">
        <v>390</v>
      </c>
    </row>
    <row r="26" spans="1:11" s="99" customFormat="1" x14ac:dyDescent="0.25">
      <c r="A26" s="108" t="s">
        <v>32</v>
      </c>
      <c r="B26" s="175">
        <v>564935.55777777778</v>
      </c>
      <c r="C26" s="175">
        <v>593538.51529411762</v>
      </c>
      <c r="D26" s="160">
        <v>603615.61555555568</v>
      </c>
      <c r="E26" s="160">
        <v>609516.66666666663</v>
      </c>
      <c r="F26" s="160">
        <v>650034.94571428571</v>
      </c>
      <c r="G26" s="160">
        <v>652470.83333333337</v>
      </c>
      <c r="H26" s="160">
        <v>653400</v>
      </c>
      <c r="I26" s="160">
        <v>644385.74</v>
      </c>
      <c r="J26" s="176">
        <v>607216.41395348834</v>
      </c>
      <c r="K26" s="117">
        <v>86</v>
      </c>
    </row>
    <row r="27" spans="1:11" s="99" customFormat="1" x14ac:dyDescent="0.25">
      <c r="A27" s="108" t="s">
        <v>33</v>
      </c>
      <c r="B27" s="175">
        <v>627050</v>
      </c>
      <c r="C27" s="175">
        <v>672091.34285714291</v>
      </c>
      <c r="D27" s="160">
        <v>606201.72</v>
      </c>
      <c r="E27" s="160">
        <v>670571.65666666662</v>
      </c>
      <c r="F27" s="160">
        <v>668014.28571428568</v>
      </c>
      <c r="G27" s="160">
        <v>687650</v>
      </c>
      <c r="H27" s="160">
        <v>715036.2</v>
      </c>
      <c r="I27" s="160">
        <v>702750</v>
      </c>
      <c r="J27" s="176">
        <v>674982.95833333337</v>
      </c>
      <c r="K27" s="117">
        <v>48</v>
      </c>
    </row>
    <row r="28" spans="1:11" s="99" customFormat="1" x14ac:dyDescent="0.25">
      <c r="A28" s="108" t="s">
        <v>34</v>
      </c>
      <c r="B28" s="175"/>
      <c r="C28" s="175">
        <v>760160</v>
      </c>
      <c r="D28" s="160">
        <v>806604</v>
      </c>
      <c r="E28" s="160">
        <v>828346.29729729728</v>
      </c>
      <c r="F28" s="160">
        <v>816055.99555555556</v>
      </c>
      <c r="G28" s="160">
        <v>845413.14299999992</v>
      </c>
      <c r="H28" s="160">
        <v>839233.02193548391</v>
      </c>
      <c r="I28" s="160">
        <v>789100</v>
      </c>
      <c r="J28" s="176">
        <v>827211.03137724556</v>
      </c>
      <c r="K28" s="117">
        <v>167</v>
      </c>
    </row>
    <row r="29" spans="1:11" s="99" customFormat="1" x14ac:dyDescent="0.25">
      <c r="A29" s="108" t="s">
        <v>35</v>
      </c>
      <c r="B29" s="175">
        <v>578974.49868571421</v>
      </c>
      <c r="C29" s="175">
        <v>590870.49493975902</v>
      </c>
      <c r="D29" s="160">
        <v>591381.14422535209</v>
      </c>
      <c r="E29" s="160">
        <v>609469.28774193558</v>
      </c>
      <c r="F29" s="160">
        <v>616771.5270588235</v>
      </c>
      <c r="G29" s="160">
        <v>649280.5</v>
      </c>
      <c r="H29" s="160">
        <v>679669.25</v>
      </c>
      <c r="I29" s="160"/>
      <c r="J29" s="176">
        <v>589675.97113733913</v>
      </c>
      <c r="K29" s="117">
        <v>466</v>
      </c>
    </row>
    <row r="30" spans="1:11" s="99" customFormat="1" x14ac:dyDescent="0.25">
      <c r="A30" s="108" t="s">
        <v>36</v>
      </c>
      <c r="B30" s="175">
        <v>524526.66666666663</v>
      </c>
      <c r="C30" s="175">
        <v>578163.63636363635</v>
      </c>
      <c r="D30" s="160">
        <v>600520</v>
      </c>
      <c r="E30" s="160">
        <v>645726.66666666663</v>
      </c>
      <c r="F30" s="160">
        <v>645683.33333333337</v>
      </c>
      <c r="G30" s="160">
        <v>635950</v>
      </c>
      <c r="H30" s="160">
        <v>651542.85714285716</v>
      </c>
      <c r="I30" s="160">
        <v>604700</v>
      </c>
      <c r="J30" s="176">
        <v>598144.40677966096</v>
      </c>
      <c r="K30" s="117">
        <v>59</v>
      </c>
    </row>
    <row r="31" spans="1:11" s="99" customFormat="1" x14ac:dyDescent="0.25">
      <c r="A31" s="108" t="s">
        <v>37</v>
      </c>
      <c r="B31" s="175">
        <v>539524.75</v>
      </c>
      <c r="C31" s="175">
        <v>550282.82758620684</v>
      </c>
      <c r="D31" s="160">
        <v>540237.70967741939</v>
      </c>
      <c r="E31" s="160">
        <v>559941.77777777775</v>
      </c>
      <c r="F31" s="160">
        <v>560448.83066666673</v>
      </c>
      <c r="G31" s="160">
        <v>554929.05263157899</v>
      </c>
      <c r="H31" s="160">
        <v>537164.30000000005</v>
      </c>
      <c r="I31" s="160">
        <v>556411.80000000005</v>
      </c>
      <c r="J31" s="176">
        <v>550175.55645569623</v>
      </c>
      <c r="K31" s="117">
        <v>158</v>
      </c>
    </row>
    <row r="32" spans="1:11" s="99" customFormat="1" x14ac:dyDescent="0.25">
      <c r="A32" s="108" t="s">
        <v>154</v>
      </c>
      <c r="B32" s="175">
        <v>637091.72</v>
      </c>
      <c r="C32" s="175">
        <v>642675.31218749995</v>
      </c>
      <c r="D32" s="160">
        <v>661873.17832402233</v>
      </c>
      <c r="E32" s="160">
        <v>671391.99260869564</v>
      </c>
      <c r="F32" s="160">
        <v>688078.61285140587</v>
      </c>
      <c r="G32" s="160">
        <v>693654.27978142083</v>
      </c>
      <c r="H32" s="160">
        <v>687200.09974358964</v>
      </c>
      <c r="I32" s="160">
        <v>724560.00219178083</v>
      </c>
      <c r="J32" s="176">
        <v>677454.54698832694</v>
      </c>
      <c r="K32" s="117">
        <v>1285</v>
      </c>
    </row>
    <row r="33" spans="1:11" s="99" customFormat="1" x14ac:dyDescent="0.25">
      <c r="A33" s="108" t="s">
        <v>115</v>
      </c>
      <c r="B33" s="175">
        <v>532947.96</v>
      </c>
      <c r="C33" s="175">
        <v>544892.10909090913</v>
      </c>
      <c r="D33" s="160">
        <v>570807.33333333337</v>
      </c>
      <c r="E33" s="160">
        <v>555389.66666666663</v>
      </c>
      <c r="F33" s="160">
        <v>588238.57142857148</v>
      </c>
      <c r="G33" s="160"/>
      <c r="H33" s="160"/>
      <c r="I33" s="160"/>
      <c r="J33" s="176">
        <v>556856.82117647061</v>
      </c>
      <c r="K33" s="117">
        <v>34</v>
      </c>
    </row>
    <row r="34" spans="1:11" s="99" customFormat="1" x14ac:dyDescent="0.25">
      <c r="A34" s="108" t="s">
        <v>102</v>
      </c>
      <c r="B34" s="175"/>
      <c r="C34" s="175">
        <v>673550</v>
      </c>
      <c r="D34" s="160">
        <v>711850</v>
      </c>
      <c r="E34" s="160">
        <v>726881.4444444445</v>
      </c>
      <c r="F34" s="160">
        <v>729682.28571428568</v>
      </c>
      <c r="G34" s="160">
        <v>771202.3</v>
      </c>
      <c r="H34" s="160">
        <v>733132.4</v>
      </c>
      <c r="I34" s="160">
        <v>706000</v>
      </c>
      <c r="J34" s="176">
        <v>729481.71666666667</v>
      </c>
      <c r="K34" s="117">
        <v>60</v>
      </c>
    </row>
    <row r="35" spans="1:11" s="99" customFormat="1" x14ac:dyDescent="0.25">
      <c r="A35" s="108" t="s">
        <v>39</v>
      </c>
      <c r="B35" s="175">
        <v>495265.7525</v>
      </c>
      <c r="C35" s="175">
        <v>526627.19999999995</v>
      </c>
      <c r="D35" s="160">
        <v>507803.29333333333</v>
      </c>
      <c r="E35" s="160">
        <v>517900.51428571425</v>
      </c>
      <c r="F35" s="160">
        <v>506547.16666666669</v>
      </c>
      <c r="G35" s="160">
        <v>506910.6</v>
      </c>
      <c r="H35" s="160">
        <v>517871.9</v>
      </c>
      <c r="I35" s="160">
        <v>491200</v>
      </c>
      <c r="J35" s="176">
        <v>509439.05292307696</v>
      </c>
      <c r="K35" s="117">
        <v>65</v>
      </c>
    </row>
    <row r="36" spans="1:11" s="99" customFormat="1" x14ac:dyDescent="0.25">
      <c r="A36" s="108" t="s">
        <v>41</v>
      </c>
      <c r="B36" s="175">
        <v>558201.8142857143</v>
      </c>
      <c r="C36" s="175">
        <v>567573.78275862057</v>
      </c>
      <c r="D36" s="160">
        <v>578500.69508771924</v>
      </c>
      <c r="E36" s="160">
        <v>586522.01517241367</v>
      </c>
      <c r="F36" s="160">
        <v>596933.48800000001</v>
      </c>
      <c r="G36" s="160">
        <v>590240.83391304349</v>
      </c>
      <c r="H36" s="160">
        <v>569140.95428571431</v>
      </c>
      <c r="I36" s="160">
        <v>579624.01818181819</v>
      </c>
      <c r="J36" s="176">
        <v>577578.88000000047</v>
      </c>
      <c r="K36" s="117">
        <v>609</v>
      </c>
    </row>
    <row r="37" spans="1:11" s="99" customFormat="1" x14ac:dyDescent="0.25">
      <c r="A37" s="108" t="s">
        <v>42</v>
      </c>
      <c r="B37" s="175"/>
      <c r="C37" s="175"/>
      <c r="D37" s="160">
        <v>791220.90909090906</v>
      </c>
      <c r="E37" s="160">
        <v>812310.70666666667</v>
      </c>
      <c r="F37" s="160">
        <v>831293.02399999998</v>
      </c>
      <c r="G37" s="160">
        <v>754446.16666666663</v>
      </c>
      <c r="H37" s="160">
        <v>842230.97333333327</v>
      </c>
      <c r="I37" s="160">
        <v>885063.33333333337</v>
      </c>
      <c r="J37" s="176">
        <v>804754.3904761906</v>
      </c>
      <c r="K37" s="117">
        <v>42</v>
      </c>
    </row>
    <row r="38" spans="1:11" s="99" customFormat="1" x14ac:dyDescent="0.25">
      <c r="A38" s="108" t="s">
        <v>43</v>
      </c>
      <c r="B38" s="175"/>
      <c r="C38" s="175"/>
      <c r="D38" s="160">
        <v>977875</v>
      </c>
      <c r="E38" s="160">
        <v>1026975.964</v>
      </c>
      <c r="F38" s="160">
        <v>1098062.96</v>
      </c>
      <c r="G38" s="160">
        <v>1128960.6352941177</v>
      </c>
      <c r="H38" s="160">
        <v>1119685.5272727273</v>
      </c>
      <c r="I38" s="160">
        <v>1137539.75</v>
      </c>
      <c r="J38" s="176">
        <v>1086935.4357894738</v>
      </c>
      <c r="K38" s="117">
        <v>57</v>
      </c>
    </row>
    <row r="39" spans="1:11" s="99" customFormat="1" x14ac:dyDescent="0.25">
      <c r="A39" s="108" t="s">
        <v>44</v>
      </c>
      <c r="B39" s="175"/>
      <c r="C39" s="175"/>
      <c r="D39" s="160">
        <v>900574.54545454541</v>
      </c>
      <c r="E39" s="160">
        <v>954417.68878048763</v>
      </c>
      <c r="F39" s="160">
        <v>969411.61860465119</v>
      </c>
      <c r="G39" s="160">
        <v>994101.87818181806</v>
      </c>
      <c r="H39" s="160">
        <v>966396.152</v>
      </c>
      <c r="I39" s="160">
        <v>1029513.5833333334</v>
      </c>
      <c r="J39" s="176">
        <v>966747.99089820369</v>
      </c>
      <c r="K39" s="117">
        <v>167</v>
      </c>
    </row>
    <row r="40" spans="1:11" s="99" customFormat="1" x14ac:dyDescent="0.25">
      <c r="A40" s="108" t="s">
        <v>46</v>
      </c>
      <c r="B40" s="175">
        <v>531961.83333333337</v>
      </c>
      <c r="C40" s="175">
        <v>538251.92857142852</v>
      </c>
      <c r="D40" s="160">
        <v>549660.93666666665</v>
      </c>
      <c r="E40" s="160">
        <v>551368.58476190479</v>
      </c>
      <c r="F40" s="160">
        <v>561048.81818181823</v>
      </c>
      <c r="G40" s="160">
        <v>542884.52235294122</v>
      </c>
      <c r="H40" s="160">
        <v>551156.21142857149</v>
      </c>
      <c r="I40" s="160">
        <v>547106.66666666663</v>
      </c>
      <c r="J40" s="176">
        <v>545915.79620689643</v>
      </c>
      <c r="K40" s="117">
        <v>116</v>
      </c>
    </row>
    <row r="41" spans="1:11" s="99" customFormat="1" x14ac:dyDescent="0.25">
      <c r="A41" s="108" t="s">
        <v>47</v>
      </c>
      <c r="B41" s="175"/>
      <c r="C41" s="175"/>
      <c r="D41" s="160">
        <v>721959.24</v>
      </c>
      <c r="E41" s="160">
        <v>789426</v>
      </c>
      <c r="F41" s="160">
        <v>811632.28</v>
      </c>
      <c r="G41" s="160">
        <v>843438.01739130425</v>
      </c>
      <c r="H41" s="160">
        <v>812648.20714285702</v>
      </c>
      <c r="I41" s="160">
        <v>824404.82833333348</v>
      </c>
      <c r="J41" s="176">
        <v>821447.36926315806</v>
      </c>
      <c r="K41" s="117">
        <v>95</v>
      </c>
    </row>
    <row r="42" spans="1:11" s="99" customFormat="1" ht="13.8" thickBot="1" x14ac:dyDescent="0.3">
      <c r="A42" s="118" t="s">
        <v>195</v>
      </c>
      <c r="B42" s="185">
        <v>491085</v>
      </c>
      <c r="C42" s="185">
        <v>570827.0625</v>
      </c>
      <c r="D42" s="186">
        <v>756208.59272727265</v>
      </c>
      <c r="E42" s="186">
        <v>816645.75124999997</v>
      </c>
      <c r="F42" s="186">
        <v>877789.90777777776</v>
      </c>
      <c r="G42" s="186">
        <v>933737.75428571436</v>
      </c>
      <c r="H42" s="186">
        <v>877746.86526315799</v>
      </c>
      <c r="I42" s="186">
        <v>966005.66666666663</v>
      </c>
      <c r="J42" s="186">
        <v>814506.57622119831</v>
      </c>
      <c r="K42" s="187">
        <v>217</v>
      </c>
    </row>
    <row r="43" spans="1:11" s="177" customFormat="1" ht="13.8" thickBot="1" x14ac:dyDescent="0.3">
      <c r="A43" s="188" t="s">
        <v>228</v>
      </c>
      <c r="B43" s="189">
        <v>545564.0564790417</v>
      </c>
      <c r="C43" s="189">
        <v>615793.27448318771</v>
      </c>
      <c r="D43" s="189">
        <v>674050.60957095667</v>
      </c>
      <c r="E43" s="189">
        <v>716303.84017256228</v>
      </c>
      <c r="F43" s="189">
        <v>749866.90031853307</v>
      </c>
      <c r="G43" s="189">
        <v>778629.50525988697</v>
      </c>
      <c r="H43" s="190">
        <v>790538.58604802052</v>
      </c>
      <c r="I43" s="190">
        <v>813364.59516778542</v>
      </c>
      <c r="J43" s="189">
        <v>707062.43376860849</v>
      </c>
      <c r="K43" s="191">
        <v>13838</v>
      </c>
    </row>
    <row r="44" spans="1:11" x14ac:dyDescent="0.25">
      <c r="A44" s="81"/>
    </row>
    <row r="47" spans="1:11" x14ac:dyDescent="0.25">
      <c r="B47"/>
      <c r="C47"/>
      <c r="D47"/>
      <c r="E47"/>
      <c r="F47"/>
      <c r="G47"/>
    </row>
    <row r="48" spans="1:11" x14ac:dyDescent="0.25">
      <c r="B48"/>
      <c r="C48"/>
      <c r="D48"/>
      <c r="E48"/>
      <c r="F48"/>
      <c r="G48"/>
    </row>
    <row r="49" customFormat="1" x14ac:dyDescent="0.25"/>
    <row r="50" customFormat="1" x14ac:dyDescent="0.25"/>
    <row r="51" customFormat="1" x14ac:dyDescent="0.25"/>
  </sheetData>
  <phoneticPr fontId="2" type="noConversion"/>
  <pageMargins left="0.74803149606299213" right="0.74803149606299213" top="0.78740157480314965" bottom="0.78740157480314965" header="0.51181102362204722" footer="0.51181102362204722"/>
  <pageSetup paperSize="9" scale="8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84"/>
  <sheetViews>
    <sheetView workbookViewId="0">
      <selection sqref="A1:F1"/>
    </sheetView>
  </sheetViews>
  <sheetFormatPr baseColWidth="10" defaultRowHeight="13.2" x14ac:dyDescent="0.25"/>
  <cols>
    <col min="1" max="1" width="39.88671875" bestFit="1" customWidth="1"/>
    <col min="2" max="2" width="9" style="27" bestFit="1" customWidth="1"/>
    <col min="3" max="3" width="9.88671875" style="27" bestFit="1" customWidth="1"/>
    <col min="4" max="4" width="8.88671875" style="27" bestFit="1" customWidth="1"/>
    <col min="5" max="5" width="6.109375" style="27" bestFit="1" customWidth="1"/>
    <col min="6" max="6" width="10.88671875" style="27" bestFit="1" customWidth="1"/>
    <col min="7" max="7" width="34" customWidth="1"/>
    <col min="257" max="257" width="27.44140625" customWidth="1"/>
    <col min="258" max="258" width="10.33203125" customWidth="1"/>
    <col min="259" max="259" width="8.6640625" customWidth="1"/>
    <col min="260" max="260" width="9.88671875" customWidth="1"/>
    <col min="261" max="261" width="11.44140625" customWidth="1"/>
    <col min="263" max="263" width="28.44140625" customWidth="1"/>
    <col min="513" max="513" width="27.44140625" customWidth="1"/>
    <col min="514" max="514" width="10.33203125" customWidth="1"/>
    <col min="515" max="515" width="8.6640625" customWidth="1"/>
    <col min="516" max="516" width="9.88671875" customWidth="1"/>
    <col min="517" max="517" width="11.44140625" customWidth="1"/>
    <col min="519" max="519" width="28.44140625" customWidth="1"/>
    <col min="769" max="769" width="27.44140625" customWidth="1"/>
    <col min="770" max="770" width="10.33203125" customWidth="1"/>
    <col min="771" max="771" width="8.6640625" customWidth="1"/>
    <col min="772" max="772" width="9.88671875" customWidth="1"/>
    <col min="773" max="773" width="11.44140625" customWidth="1"/>
    <col min="775" max="775" width="28.44140625" customWidth="1"/>
    <col min="1025" max="1025" width="27.44140625" customWidth="1"/>
    <col min="1026" max="1026" width="10.33203125" customWidth="1"/>
    <col min="1027" max="1027" width="8.6640625" customWidth="1"/>
    <col min="1028" max="1028" width="9.88671875" customWidth="1"/>
    <col min="1029" max="1029" width="11.44140625" customWidth="1"/>
    <col min="1031" max="1031" width="28.44140625" customWidth="1"/>
    <col min="1281" max="1281" width="27.44140625" customWidth="1"/>
    <col min="1282" max="1282" width="10.33203125" customWidth="1"/>
    <col min="1283" max="1283" width="8.6640625" customWidth="1"/>
    <col min="1284" max="1284" width="9.88671875" customWidth="1"/>
    <col min="1285" max="1285" width="11.44140625" customWidth="1"/>
    <col min="1287" max="1287" width="28.44140625" customWidth="1"/>
    <col min="1537" max="1537" width="27.44140625" customWidth="1"/>
    <col min="1538" max="1538" width="10.33203125" customWidth="1"/>
    <col min="1539" max="1539" width="8.6640625" customWidth="1"/>
    <col min="1540" max="1540" width="9.88671875" customWidth="1"/>
    <col min="1541" max="1541" width="11.44140625" customWidth="1"/>
    <col min="1543" max="1543" width="28.44140625" customWidth="1"/>
    <col min="1793" max="1793" width="27.44140625" customWidth="1"/>
    <col min="1794" max="1794" width="10.33203125" customWidth="1"/>
    <col min="1795" max="1795" width="8.6640625" customWidth="1"/>
    <col min="1796" max="1796" width="9.88671875" customWidth="1"/>
    <col min="1797" max="1797" width="11.44140625" customWidth="1"/>
    <col min="1799" max="1799" width="28.44140625" customWidth="1"/>
    <col min="2049" max="2049" width="27.44140625" customWidth="1"/>
    <col min="2050" max="2050" width="10.33203125" customWidth="1"/>
    <col min="2051" max="2051" width="8.6640625" customWidth="1"/>
    <col min="2052" max="2052" width="9.88671875" customWidth="1"/>
    <col min="2053" max="2053" width="11.44140625" customWidth="1"/>
    <col min="2055" max="2055" width="28.44140625" customWidth="1"/>
    <col min="2305" max="2305" width="27.44140625" customWidth="1"/>
    <col min="2306" max="2306" width="10.33203125" customWidth="1"/>
    <col min="2307" max="2307" width="8.6640625" customWidth="1"/>
    <col min="2308" max="2308" width="9.88671875" customWidth="1"/>
    <col min="2309" max="2309" width="11.44140625" customWidth="1"/>
    <col min="2311" max="2311" width="28.44140625" customWidth="1"/>
    <col min="2561" max="2561" width="27.44140625" customWidth="1"/>
    <col min="2562" max="2562" width="10.33203125" customWidth="1"/>
    <col min="2563" max="2563" width="8.6640625" customWidth="1"/>
    <col min="2564" max="2564" width="9.88671875" customWidth="1"/>
    <col min="2565" max="2565" width="11.44140625" customWidth="1"/>
    <col min="2567" max="2567" width="28.44140625" customWidth="1"/>
    <col min="2817" max="2817" width="27.44140625" customWidth="1"/>
    <col min="2818" max="2818" width="10.33203125" customWidth="1"/>
    <col min="2819" max="2819" width="8.6640625" customWidth="1"/>
    <col min="2820" max="2820" width="9.88671875" customWidth="1"/>
    <col min="2821" max="2821" width="11.44140625" customWidth="1"/>
    <col min="2823" max="2823" width="28.44140625" customWidth="1"/>
    <col min="3073" max="3073" width="27.44140625" customWidth="1"/>
    <col min="3074" max="3074" width="10.33203125" customWidth="1"/>
    <col min="3075" max="3075" width="8.6640625" customWidth="1"/>
    <col min="3076" max="3076" width="9.88671875" customWidth="1"/>
    <col min="3077" max="3077" width="11.44140625" customWidth="1"/>
    <col min="3079" max="3079" width="28.44140625" customWidth="1"/>
    <col min="3329" max="3329" width="27.44140625" customWidth="1"/>
    <col min="3330" max="3330" width="10.33203125" customWidth="1"/>
    <col min="3331" max="3331" width="8.6640625" customWidth="1"/>
    <col min="3332" max="3332" width="9.88671875" customWidth="1"/>
    <col min="3333" max="3333" width="11.44140625" customWidth="1"/>
    <col min="3335" max="3335" width="28.44140625" customWidth="1"/>
    <col min="3585" max="3585" width="27.44140625" customWidth="1"/>
    <col min="3586" max="3586" width="10.33203125" customWidth="1"/>
    <col min="3587" max="3587" width="8.6640625" customWidth="1"/>
    <col min="3588" max="3588" width="9.88671875" customWidth="1"/>
    <col min="3589" max="3589" width="11.44140625" customWidth="1"/>
    <col min="3591" max="3591" width="28.44140625" customWidth="1"/>
    <col min="3841" max="3841" width="27.44140625" customWidth="1"/>
    <col min="3842" max="3842" width="10.33203125" customWidth="1"/>
    <col min="3843" max="3843" width="8.6640625" customWidth="1"/>
    <col min="3844" max="3844" width="9.88671875" customWidth="1"/>
    <col min="3845" max="3845" width="11.44140625" customWidth="1"/>
    <col min="3847" max="3847" width="28.44140625" customWidth="1"/>
    <col min="4097" max="4097" width="27.44140625" customWidth="1"/>
    <col min="4098" max="4098" width="10.33203125" customWidth="1"/>
    <col min="4099" max="4099" width="8.6640625" customWidth="1"/>
    <col min="4100" max="4100" width="9.88671875" customWidth="1"/>
    <col min="4101" max="4101" width="11.44140625" customWidth="1"/>
    <col min="4103" max="4103" width="28.44140625" customWidth="1"/>
    <col min="4353" max="4353" width="27.44140625" customWidth="1"/>
    <col min="4354" max="4354" width="10.33203125" customWidth="1"/>
    <col min="4355" max="4355" width="8.6640625" customWidth="1"/>
    <col min="4356" max="4356" width="9.88671875" customWidth="1"/>
    <col min="4357" max="4357" width="11.44140625" customWidth="1"/>
    <col min="4359" max="4359" width="28.44140625" customWidth="1"/>
    <col min="4609" max="4609" width="27.44140625" customWidth="1"/>
    <col min="4610" max="4610" width="10.33203125" customWidth="1"/>
    <col min="4611" max="4611" width="8.6640625" customWidth="1"/>
    <col min="4612" max="4612" width="9.88671875" customWidth="1"/>
    <col min="4613" max="4613" width="11.44140625" customWidth="1"/>
    <col min="4615" max="4615" width="28.44140625" customWidth="1"/>
    <col min="4865" max="4865" width="27.44140625" customWidth="1"/>
    <col min="4866" max="4866" width="10.33203125" customWidth="1"/>
    <col min="4867" max="4867" width="8.6640625" customWidth="1"/>
    <col min="4868" max="4868" width="9.88671875" customWidth="1"/>
    <col min="4869" max="4869" width="11.44140625" customWidth="1"/>
    <col min="4871" max="4871" width="28.44140625" customWidth="1"/>
    <col min="5121" max="5121" width="27.44140625" customWidth="1"/>
    <col min="5122" max="5122" width="10.33203125" customWidth="1"/>
    <col min="5123" max="5123" width="8.6640625" customWidth="1"/>
    <col min="5124" max="5124" width="9.88671875" customWidth="1"/>
    <col min="5125" max="5125" width="11.44140625" customWidth="1"/>
    <col min="5127" max="5127" width="28.44140625" customWidth="1"/>
    <col min="5377" max="5377" width="27.44140625" customWidth="1"/>
    <col min="5378" max="5378" width="10.33203125" customWidth="1"/>
    <col min="5379" max="5379" width="8.6640625" customWidth="1"/>
    <col min="5380" max="5380" width="9.88671875" customWidth="1"/>
    <col min="5381" max="5381" width="11.44140625" customWidth="1"/>
    <col min="5383" max="5383" width="28.44140625" customWidth="1"/>
    <col min="5633" max="5633" width="27.44140625" customWidth="1"/>
    <col min="5634" max="5634" width="10.33203125" customWidth="1"/>
    <col min="5635" max="5635" width="8.6640625" customWidth="1"/>
    <col min="5636" max="5636" width="9.88671875" customWidth="1"/>
    <col min="5637" max="5637" width="11.44140625" customWidth="1"/>
    <col min="5639" max="5639" width="28.44140625" customWidth="1"/>
    <col min="5889" max="5889" width="27.44140625" customWidth="1"/>
    <col min="5890" max="5890" width="10.33203125" customWidth="1"/>
    <col min="5891" max="5891" width="8.6640625" customWidth="1"/>
    <col min="5892" max="5892" width="9.88671875" customWidth="1"/>
    <col min="5893" max="5893" width="11.44140625" customWidth="1"/>
    <col min="5895" max="5895" width="28.44140625" customWidth="1"/>
    <col min="6145" max="6145" width="27.44140625" customWidth="1"/>
    <col min="6146" max="6146" width="10.33203125" customWidth="1"/>
    <col min="6147" max="6147" width="8.6640625" customWidth="1"/>
    <col min="6148" max="6148" width="9.88671875" customWidth="1"/>
    <col min="6149" max="6149" width="11.44140625" customWidth="1"/>
    <col min="6151" max="6151" width="28.44140625" customWidth="1"/>
    <col min="6401" max="6401" width="27.44140625" customWidth="1"/>
    <col min="6402" max="6402" width="10.33203125" customWidth="1"/>
    <col min="6403" max="6403" width="8.6640625" customWidth="1"/>
    <col min="6404" max="6404" width="9.88671875" customWidth="1"/>
    <col min="6405" max="6405" width="11.44140625" customWidth="1"/>
    <col min="6407" max="6407" width="28.44140625" customWidth="1"/>
    <col min="6657" max="6657" width="27.44140625" customWidth="1"/>
    <col min="6658" max="6658" width="10.33203125" customWidth="1"/>
    <col min="6659" max="6659" width="8.6640625" customWidth="1"/>
    <col min="6660" max="6660" width="9.88671875" customWidth="1"/>
    <col min="6661" max="6661" width="11.44140625" customWidth="1"/>
    <col min="6663" max="6663" width="28.44140625" customWidth="1"/>
    <col min="6913" max="6913" width="27.44140625" customWidth="1"/>
    <col min="6914" max="6914" width="10.33203125" customWidth="1"/>
    <col min="6915" max="6915" width="8.6640625" customWidth="1"/>
    <col min="6916" max="6916" width="9.88671875" customWidth="1"/>
    <col min="6917" max="6917" width="11.44140625" customWidth="1"/>
    <col min="6919" max="6919" width="28.44140625" customWidth="1"/>
    <col min="7169" max="7169" width="27.44140625" customWidth="1"/>
    <col min="7170" max="7170" width="10.33203125" customWidth="1"/>
    <col min="7171" max="7171" width="8.6640625" customWidth="1"/>
    <col min="7172" max="7172" width="9.88671875" customWidth="1"/>
    <col min="7173" max="7173" width="11.44140625" customWidth="1"/>
    <col min="7175" max="7175" width="28.44140625" customWidth="1"/>
    <col min="7425" max="7425" width="27.44140625" customWidth="1"/>
    <col min="7426" max="7426" width="10.33203125" customWidth="1"/>
    <col min="7427" max="7427" width="8.6640625" customWidth="1"/>
    <col min="7428" max="7428" width="9.88671875" customWidth="1"/>
    <col min="7429" max="7429" width="11.44140625" customWidth="1"/>
    <col min="7431" max="7431" width="28.44140625" customWidth="1"/>
    <col min="7681" max="7681" width="27.44140625" customWidth="1"/>
    <col min="7682" max="7682" width="10.33203125" customWidth="1"/>
    <col min="7683" max="7683" width="8.6640625" customWidth="1"/>
    <col min="7684" max="7684" width="9.88671875" customWidth="1"/>
    <col min="7685" max="7685" width="11.44140625" customWidth="1"/>
    <col min="7687" max="7687" width="28.44140625" customWidth="1"/>
    <col min="7937" max="7937" width="27.44140625" customWidth="1"/>
    <col min="7938" max="7938" width="10.33203125" customWidth="1"/>
    <col min="7939" max="7939" width="8.6640625" customWidth="1"/>
    <col min="7940" max="7940" width="9.88671875" customWidth="1"/>
    <col min="7941" max="7941" width="11.44140625" customWidth="1"/>
    <col min="7943" max="7943" width="28.44140625" customWidth="1"/>
    <col min="8193" max="8193" width="27.44140625" customWidth="1"/>
    <col min="8194" max="8194" width="10.33203125" customWidth="1"/>
    <col min="8195" max="8195" width="8.6640625" customWidth="1"/>
    <col min="8196" max="8196" width="9.88671875" customWidth="1"/>
    <col min="8197" max="8197" width="11.44140625" customWidth="1"/>
    <col min="8199" max="8199" width="28.44140625" customWidth="1"/>
    <col min="8449" max="8449" width="27.44140625" customWidth="1"/>
    <col min="8450" max="8450" width="10.33203125" customWidth="1"/>
    <col min="8451" max="8451" width="8.6640625" customWidth="1"/>
    <col min="8452" max="8452" width="9.88671875" customWidth="1"/>
    <col min="8453" max="8453" width="11.44140625" customWidth="1"/>
    <col min="8455" max="8455" width="28.44140625" customWidth="1"/>
    <col min="8705" max="8705" width="27.44140625" customWidth="1"/>
    <col min="8706" max="8706" width="10.33203125" customWidth="1"/>
    <col min="8707" max="8707" width="8.6640625" customWidth="1"/>
    <col min="8708" max="8708" width="9.88671875" customWidth="1"/>
    <col min="8709" max="8709" width="11.44140625" customWidth="1"/>
    <col min="8711" max="8711" width="28.44140625" customWidth="1"/>
    <col min="8961" max="8961" width="27.44140625" customWidth="1"/>
    <col min="8962" max="8962" width="10.33203125" customWidth="1"/>
    <col min="8963" max="8963" width="8.6640625" customWidth="1"/>
    <col min="8964" max="8964" width="9.88671875" customWidth="1"/>
    <col min="8965" max="8965" width="11.44140625" customWidth="1"/>
    <col min="8967" max="8967" width="28.44140625" customWidth="1"/>
    <col min="9217" max="9217" width="27.44140625" customWidth="1"/>
    <col min="9218" max="9218" width="10.33203125" customWidth="1"/>
    <col min="9219" max="9219" width="8.6640625" customWidth="1"/>
    <col min="9220" max="9220" width="9.88671875" customWidth="1"/>
    <col min="9221" max="9221" width="11.44140625" customWidth="1"/>
    <col min="9223" max="9223" width="28.44140625" customWidth="1"/>
    <col min="9473" max="9473" width="27.44140625" customWidth="1"/>
    <col min="9474" max="9474" width="10.33203125" customWidth="1"/>
    <col min="9475" max="9475" width="8.6640625" customWidth="1"/>
    <col min="9476" max="9476" width="9.88671875" customWidth="1"/>
    <col min="9477" max="9477" width="11.44140625" customWidth="1"/>
    <col min="9479" max="9479" width="28.44140625" customWidth="1"/>
    <col min="9729" max="9729" width="27.44140625" customWidth="1"/>
    <col min="9730" max="9730" width="10.33203125" customWidth="1"/>
    <col min="9731" max="9731" width="8.6640625" customWidth="1"/>
    <col min="9732" max="9732" width="9.88671875" customWidth="1"/>
    <col min="9733" max="9733" width="11.44140625" customWidth="1"/>
    <col min="9735" max="9735" width="28.44140625" customWidth="1"/>
    <col min="9985" max="9985" width="27.44140625" customWidth="1"/>
    <col min="9986" max="9986" width="10.33203125" customWidth="1"/>
    <col min="9987" max="9987" width="8.6640625" customWidth="1"/>
    <col min="9988" max="9988" width="9.88671875" customWidth="1"/>
    <col min="9989" max="9989" width="11.44140625" customWidth="1"/>
    <col min="9991" max="9991" width="28.44140625" customWidth="1"/>
    <col min="10241" max="10241" width="27.44140625" customWidth="1"/>
    <col min="10242" max="10242" width="10.33203125" customWidth="1"/>
    <col min="10243" max="10243" width="8.6640625" customWidth="1"/>
    <col min="10244" max="10244" width="9.88671875" customWidth="1"/>
    <col min="10245" max="10245" width="11.44140625" customWidth="1"/>
    <col min="10247" max="10247" width="28.44140625" customWidth="1"/>
    <col min="10497" max="10497" width="27.44140625" customWidth="1"/>
    <col min="10498" max="10498" width="10.33203125" customWidth="1"/>
    <col min="10499" max="10499" width="8.6640625" customWidth="1"/>
    <col min="10500" max="10500" width="9.88671875" customWidth="1"/>
    <col min="10501" max="10501" width="11.44140625" customWidth="1"/>
    <col min="10503" max="10503" width="28.44140625" customWidth="1"/>
    <col min="10753" max="10753" width="27.44140625" customWidth="1"/>
    <col min="10754" max="10754" width="10.33203125" customWidth="1"/>
    <col min="10755" max="10755" width="8.6640625" customWidth="1"/>
    <col min="10756" max="10756" width="9.88671875" customWidth="1"/>
    <col min="10757" max="10757" width="11.44140625" customWidth="1"/>
    <col min="10759" max="10759" width="28.44140625" customWidth="1"/>
    <col min="11009" max="11009" width="27.44140625" customWidth="1"/>
    <col min="11010" max="11010" width="10.33203125" customWidth="1"/>
    <col min="11011" max="11011" width="8.6640625" customWidth="1"/>
    <col min="11012" max="11012" width="9.88671875" customWidth="1"/>
    <col min="11013" max="11013" width="11.44140625" customWidth="1"/>
    <col min="11015" max="11015" width="28.44140625" customWidth="1"/>
    <col min="11265" max="11265" width="27.44140625" customWidth="1"/>
    <col min="11266" max="11266" width="10.33203125" customWidth="1"/>
    <col min="11267" max="11267" width="8.6640625" customWidth="1"/>
    <col min="11268" max="11268" width="9.88671875" customWidth="1"/>
    <col min="11269" max="11269" width="11.44140625" customWidth="1"/>
    <col min="11271" max="11271" width="28.44140625" customWidth="1"/>
    <col min="11521" max="11521" width="27.44140625" customWidth="1"/>
    <col min="11522" max="11522" width="10.33203125" customWidth="1"/>
    <col min="11523" max="11523" width="8.6640625" customWidth="1"/>
    <col min="11524" max="11524" width="9.88671875" customWidth="1"/>
    <col min="11525" max="11525" width="11.44140625" customWidth="1"/>
    <col min="11527" max="11527" width="28.44140625" customWidth="1"/>
    <col min="11777" max="11777" width="27.44140625" customWidth="1"/>
    <col min="11778" max="11778" width="10.33203125" customWidth="1"/>
    <col min="11779" max="11779" width="8.6640625" customWidth="1"/>
    <col min="11780" max="11780" width="9.88671875" customWidth="1"/>
    <col min="11781" max="11781" width="11.44140625" customWidth="1"/>
    <col min="11783" max="11783" width="28.44140625" customWidth="1"/>
    <col min="12033" max="12033" width="27.44140625" customWidth="1"/>
    <col min="12034" max="12034" width="10.33203125" customWidth="1"/>
    <col min="12035" max="12035" width="8.6640625" customWidth="1"/>
    <col min="12036" max="12036" width="9.88671875" customWidth="1"/>
    <col min="12037" max="12037" width="11.44140625" customWidth="1"/>
    <col min="12039" max="12039" width="28.44140625" customWidth="1"/>
    <col min="12289" max="12289" width="27.44140625" customWidth="1"/>
    <col min="12290" max="12290" width="10.33203125" customWidth="1"/>
    <col min="12291" max="12291" width="8.6640625" customWidth="1"/>
    <col min="12292" max="12292" width="9.88671875" customWidth="1"/>
    <col min="12293" max="12293" width="11.44140625" customWidth="1"/>
    <col min="12295" max="12295" width="28.44140625" customWidth="1"/>
    <col min="12545" max="12545" width="27.44140625" customWidth="1"/>
    <col min="12546" max="12546" width="10.33203125" customWidth="1"/>
    <col min="12547" max="12547" width="8.6640625" customWidth="1"/>
    <col min="12548" max="12548" width="9.88671875" customWidth="1"/>
    <col min="12549" max="12549" width="11.44140625" customWidth="1"/>
    <col min="12551" max="12551" width="28.44140625" customWidth="1"/>
    <col min="12801" max="12801" width="27.44140625" customWidth="1"/>
    <col min="12802" max="12802" width="10.33203125" customWidth="1"/>
    <col min="12803" max="12803" width="8.6640625" customWidth="1"/>
    <col min="12804" max="12804" width="9.88671875" customWidth="1"/>
    <col min="12805" max="12805" width="11.44140625" customWidth="1"/>
    <col min="12807" max="12807" width="28.44140625" customWidth="1"/>
    <col min="13057" max="13057" width="27.44140625" customWidth="1"/>
    <col min="13058" max="13058" width="10.33203125" customWidth="1"/>
    <col min="13059" max="13059" width="8.6640625" customWidth="1"/>
    <col min="13060" max="13060" width="9.88671875" customWidth="1"/>
    <col min="13061" max="13061" width="11.44140625" customWidth="1"/>
    <col min="13063" max="13063" width="28.44140625" customWidth="1"/>
    <col min="13313" max="13313" width="27.44140625" customWidth="1"/>
    <col min="13314" max="13314" width="10.33203125" customWidth="1"/>
    <col min="13315" max="13315" width="8.6640625" customWidth="1"/>
    <col min="13316" max="13316" width="9.88671875" customWidth="1"/>
    <col min="13317" max="13317" width="11.44140625" customWidth="1"/>
    <col min="13319" max="13319" width="28.44140625" customWidth="1"/>
    <col min="13569" max="13569" width="27.44140625" customWidth="1"/>
    <col min="13570" max="13570" width="10.33203125" customWidth="1"/>
    <col min="13571" max="13571" width="8.6640625" customWidth="1"/>
    <col min="13572" max="13572" width="9.88671875" customWidth="1"/>
    <col min="13573" max="13573" width="11.44140625" customWidth="1"/>
    <col min="13575" max="13575" width="28.44140625" customWidth="1"/>
    <col min="13825" max="13825" width="27.44140625" customWidth="1"/>
    <col min="13826" max="13826" width="10.33203125" customWidth="1"/>
    <col min="13827" max="13827" width="8.6640625" customWidth="1"/>
    <col min="13828" max="13828" width="9.88671875" customWidth="1"/>
    <col min="13829" max="13829" width="11.44140625" customWidth="1"/>
    <col min="13831" max="13831" width="28.44140625" customWidth="1"/>
    <col min="14081" max="14081" width="27.44140625" customWidth="1"/>
    <col min="14082" max="14082" width="10.33203125" customWidth="1"/>
    <col min="14083" max="14083" width="8.6640625" customWidth="1"/>
    <col min="14084" max="14084" width="9.88671875" customWidth="1"/>
    <col min="14085" max="14085" width="11.44140625" customWidth="1"/>
    <col min="14087" max="14087" width="28.44140625" customWidth="1"/>
    <col min="14337" max="14337" width="27.44140625" customWidth="1"/>
    <col min="14338" max="14338" width="10.33203125" customWidth="1"/>
    <col min="14339" max="14339" width="8.6640625" customWidth="1"/>
    <col min="14340" max="14340" width="9.88671875" customWidth="1"/>
    <col min="14341" max="14341" width="11.44140625" customWidth="1"/>
    <col min="14343" max="14343" width="28.44140625" customWidth="1"/>
    <col min="14593" max="14593" width="27.44140625" customWidth="1"/>
    <col min="14594" max="14594" width="10.33203125" customWidth="1"/>
    <col min="14595" max="14595" width="8.6640625" customWidth="1"/>
    <col min="14596" max="14596" width="9.88671875" customWidth="1"/>
    <col min="14597" max="14597" width="11.44140625" customWidth="1"/>
    <col min="14599" max="14599" width="28.44140625" customWidth="1"/>
    <col min="14849" max="14849" width="27.44140625" customWidth="1"/>
    <col min="14850" max="14850" width="10.33203125" customWidth="1"/>
    <col min="14851" max="14851" width="8.6640625" customWidth="1"/>
    <col min="14852" max="14852" width="9.88671875" customWidth="1"/>
    <col min="14853" max="14853" width="11.44140625" customWidth="1"/>
    <col min="14855" max="14855" width="28.44140625" customWidth="1"/>
    <col min="15105" max="15105" width="27.44140625" customWidth="1"/>
    <col min="15106" max="15106" width="10.33203125" customWidth="1"/>
    <col min="15107" max="15107" width="8.6640625" customWidth="1"/>
    <col min="15108" max="15108" width="9.88671875" customWidth="1"/>
    <col min="15109" max="15109" width="11.44140625" customWidth="1"/>
    <col min="15111" max="15111" width="28.44140625" customWidth="1"/>
    <col min="15361" max="15361" width="27.44140625" customWidth="1"/>
    <col min="15362" max="15362" width="10.33203125" customWidth="1"/>
    <col min="15363" max="15363" width="8.6640625" customWidth="1"/>
    <col min="15364" max="15364" width="9.88671875" customWidth="1"/>
    <col min="15365" max="15365" width="11.44140625" customWidth="1"/>
    <col min="15367" max="15367" width="28.44140625" customWidth="1"/>
    <col min="15617" max="15617" width="27.44140625" customWidth="1"/>
    <col min="15618" max="15618" width="10.33203125" customWidth="1"/>
    <col min="15619" max="15619" width="8.6640625" customWidth="1"/>
    <col min="15620" max="15620" width="9.88671875" customWidth="1"/>
    <col min="15621" max="15621" width="11.44140625" customWidth="1"/>
    <col min="15623" max="15623" width="28.44140625" customWidth="1"/>
    <col min="15873" max="15873" width="27.44140625" customWidth="1"/>
    <col min="15874" max="15874" width="10.33203125" customWidth="1"/>
    <col min="15875" max="15875" width="8.6640625" customWidth="1"/>
    <col min="15876" max="15876" width="9.88671875" customWidth="1"/>
    <col min="15877" max="15877" width="11.44140625" customWidth="1"/>
    <col min="15879" max="15879" width="28.44140625" customWidth="1"/>
    <col min="16129" max="16129" width="27.44140625" customWidth="1"/>
    <col min="16130" max="16130" width="10.33203125" customWidth="1"/>
    <col min="16131" max="16131" width="8.6640625" customWidth="1"/>
    <col min="16132" max="16132" width="9.88671875" customWidth="1"/>
    <col min="16133" max="16133" width="11.44140625" customWidth="1"/>
    <col min="16135" max="16135" width="28.44140625" customWidth="1"/>
  </cols>
  <sheetData>
    <row r="1" spans="1:6" ht="17.399999999999999" x14ac:dyDescent="0.3">
      <c r="A1" s="202" t="s">
        <v>96</v>
      </c>
      <c r="B1" s="206"/>
      <c r="C1" s="206"/>
      <c r="D1" s="206"/>
      <c r="E1" s="206"/>
      <c r="F1" s="206"/>
    </row>
    <row r="2" spans="1:6" x14ac:dyDescent="0.25">
      <c r="A2" s="14"/>
    </row>
    <row r="3" spans="1:6" ht="15.6" x14ac:dyDescent="0.3">
      <c r="A3" s="210" t="s">
        <v>88</v>
      </c>
      <c r="B3" s="210"/>
      <c r="C3" s="210"/>
      <c r="D3" s="210"/>
      <c r="E3" s="210"/>
      <c r="F3" s="211"/>
    </row>
    <row r="4" spans="1:6" x14ac:dyDescent="0.25">
      <c r="A4" s="14"/>
    </row>
    <row r="5" spans="1:6" ht="26.4" x14ac:dyDescent="0.25">
      <c r="A5" s="37" t="s">
        <v>48</v>
      </c>
      <c r="B5" s="46" t="s">
        <v>87</v>
      </c>
      <c r="C5" s="48" t="s">
        <v>106</v>
      </c>
      <c r="D5" s="38" t="s">
        <v>107</v>
      </c>
      <c r="E5" s="48" t="s">
        <v>3</v>
      </c>
      <c r="F5" s="43" t="s">
        <v>108</v>
      </c>
    </row>
    <row r="6" spans="1:6" x14ac:dyDescent="0.25">
      <c r="A6" s="66" t="s">
        <v>80</v>
      </c>
      <c r="B6" s="68"/>
      <c r="C6" s="68"/>
      <c r="D6" s="69"/>
      <c r="E6" s="68"/>
      <c r="F6" s="70" t="e">
        <f t="shared" ref="F6:F37" si="0" xml:space="preserve"> (B6/E6)*100</f>
        <v>#DIV/0!</v>
      </c>
    </row>
    <row r="7" spans="1:6" x14ac:dyDescent="0.25">
      <c r="A7" s="67" t="s">
        <v>6</v>
      </c>
      <c r="B7" s="71"/>
      <c r="C7" s="71"/>
      <c r="D7" s="72"/>
      <c r="E7" s="71"/>
      <c r="F7" s="73" t="e">
        <f t="shared" si="0"/>
        <v>#DIV/0!</v>
      </c>
    </row>
    <row r="8" spans="1:6" x14ac:dyDescent="0.25">
      <c r="A8" s="67" t="s">
        <v>7</v>
      </c>
      <c r="B8" s="71"/>
      <c r="C8" s="71"/>
      <c r="D8" s="72"/>
      <c r="E8" s="71"/>
      <c r="F8" s="73" t="e">
        <f t="shared" si="0"/>
        <v>#DIV/0!</v>
      </c>
    </row>
    <row r="9" spans="1:6" x14ac:dyDescent="0.25">
      <c r="A9" s="67" t="s">
        <v>8</v>
      </c>
      <c r="B9" s="71"/>
      <c r="C9" s="71"/>
      <c r="D9" s="72"/>
      <c r="E9" s="71"/>
      <c r="F9" s="73" t="e">
        <f t="shared" si="0"/>
        <v>#DIV/0!</v>
      </c>
    </row>
    <row r="10" spans="1:6" x14ac:dyDescent="0.25">
      <c r="A10" s="67" t="s">
        <v>9</v>
      </c>
      <c r="B10" s="71"/>
      <c r="C10" s="71"/>
      <c r="D10" s="72"/>
      <c r="E10" s="71"/>
      <c r="F10" s="73" t="e">
        <f t="shared" si="0"/>
        <v>#DIV/0!</v>
      </c>
    </row>
    <row r="11" spans="1:6" x14ac:dyDescent="0.25">
      <c r="A11" s="67" t="s">
        <v>10</v>
      </c>
      <c r="B11" s="71"/>
      <c r="C11" s="71"/>
      <c r="D11" s="72"/>
      <c r="E11" s="71"/>
      <c r="F11" s="73" t="e">
        <f t="shared" si="0"/>
        <v>#DIV/0!</v>
      </c>
    </row>
    <row r="12" spans="1:6" x14ac:dyDescent="0.25">
      <c r="A12" s="67" t="s">
        <v>11</v>
      </c>
      <c r="B12" s="71"/>
      <c r="C12" s="71"/>
      <c r="D12" s="72"/>
      <c r="E12" s="71"/>
      <c r="F12" s="73" t="e">
        <f t="shared" si="0"/>
        <v>#DIV/0!</v>
      </c>
    </row>
    <row r="13" spans="1:6" x14ac:dyDescent="0.25">
      <c r="A13" s="67" t="s">
        <v>12</v>
      </c>
      <c r="B13" s="71"/>
      <c r="C13" s="71"/>
      <c r="D13" s="72"/>
      <c r="E13" s="71"/>
      <c r="F13" s="73" t="e">
        <f t="shared" si="0"/>
        <v>#DIV/0!</v>
      </c>
    </row>
    <row r="14" spans="1:6" x14ac:dyDescent="0.25">
      <c r="A14" s="67" t="s">
        <v>13</v>
      </c>
      <c r="B14" s="71"/>
      <c r="C14" s="71"/>
      <c r="D14" s="72"/>
      <c r="E14" s="71"/>
      <c r="F14" s="73" t="e">
        <f t="shared" si="0"/>
        <v>#DIV/0!</v>
      </c>
    </row>
    <row r="15" spans="1:6" x14ac:dyDescent="0.25">
      <c r="A15" s="67" t="s">
        <v>14</v>
      </c>
      <c r="B15" s="71"/>
      <c r="C15" s="71"/>
      <c r="D15" s="72"/>
      <c r="E15" s="71"/>
      <c r="F15" s="73" t="e">
        <f t="shared" si="0"/>
        <v>#DIV/0!</v>
      </c>
    </row>
    <row r="16" spans="1:6" x14ac:dyDescent="0.25">
      <c r="A16" s="67" t="s">
        <v>99</v>
      </c>
      <c r="B16" s="71"/>
      <c r="C16" s="71"/>
      <c r="D16" s="72"/>
      <c r="E16" s="71"/>
      <c r="F16" s="73" t="e">
        <f t="shared" si="0"/>
        <v>#DIV/0!</v>
      </c>
    </row>
    <row r="17" spans="1:6" x14ac:dyDescent="0.25">
      <c r="A17" s="67" t="s">
        <v>16</v>
      </c>
      <c r="B17" s="71"/>
      <c r="C17" s="71"/>
      <c r="D17" s="72"/>
      <c r="E17" s="71"/>
      <c r="F17" s="73" t="e">
        <f t="shared" si="0"/>
        <v>#DIV/0!</v>
      </c>
    </row>
    <row r="18" spans="1:6" x14ac:dyDescent="0.25">
      <c r="A18" s="67" t="s">
        <v>100</v>
      </c>
      <c r="B18" s="71"/>
      <c r="C18" s="71"/>
      <c r="D18" s="72"/>
      <c r="E18" s="71"/>
      <c r="F18" s="73" t="e">
        <f t="shared" si="0"/>
        <v>#DIV/0!</v>
      </c>
    </row>
    <row r="19" spans="1:6" x14ac:dyDescent="0.25">
      <c r="A19" s="67" t="s">
        <v>64</v>
      </c>
      <c r="B19" s="71"/>
      <c r="C19" s="71"/>
      <c r="D19" s="72"/>
      <c r="E19" s="71"/>
      <c r="F19" s="73" t="e">
        <f t="shared" si="0"/>
        <v>#DIV/0!</v>
      </c>
    </row>
    <row r="20" spans="1:6" x14ac:dyDescent="0.25">
      <c r="A20" s="67" t="s">
        <v>101</v>
      </c>
      <c r="B20" s="71"/>
      <c r="C20" s="71"/>
      <c r="D20" s="72"/>
      <c r="E20" s="71"/>
      <c r="F20" s="73" t="e">
        <f t="shared" si="0"/>
        <v>#DIV/0!</v>
      </c>
    </row>
    <row r="21" spans="1:6" x14ac:dyDescent="0.25">
      <c r="A21" s="67" t="s">
        <v>18</v>
      </c>
      <c r="B21" s="71"/>
      <c r="C21" s="71"/>
      <c r="D21" s="72"/>
      <c r="E21" s="71"/>
      <c r="F21" s="73" t="e">
        <f t="shared" si="0"/>
        <v>#DIV/0!</v>
      </c>
    </row>
    <row r="22" spans="1:6" x14ac:dyDescent="0.25">
      <c r="A22" s="67" t="s">
        <v>19</v>
      </c>
      <c r="B22" s="71"/>
      <c r="C22" s="71"/>
      <c r="D22" s="72"/>
      <c r="E22" s="71"/>
      <c r="F22" s="73" t="e">
        <f t="shared" si="0"/>
        <v>#DIV/0!</v>
      </c>
    </row>
    <row r="23" spans="1:6" x14ac:dyDescent="0.25">
      <c r="A23" s="67" t="s">
        <v>20</v>
      </c>
      <c r="B23" s="71"/>
      <c r="C23" s="71"/>
      <c r="D23" s="72"/>
      <c r="E23" s="71"/>
      <c r="F23" s="73" t="e">
        <f t="shared" si="0"/>
        <v>#DIV/0!</v>
      </c>
    </row>
    <row r="24" spans="1:6" x14ac:dyDescent="0.25">
      <c r="A24" s="67" t="s">
        <v>21</v>
      </c>
      <c r="B24" s="71"/>
      <c r="C24" s="71"/>
      <c r="D24" s="72"/>
      <c r="E24" s="71"/>
      <c r="F24" s="73" t="e">
        <f t="shared" si="0"/>
        <v>#DIV/0!</v>
      </c>
    </row>
    <row r="25" spans="1:6" x14ac:dyDescent="0.25">
      <c r="A25" s="67" t="s">
        <v>22</v>
      </c>
      <c r="B25" s="71"/>
      <c r="C25" s="71"/>
      <c r="D25" s="72"/>
      <c r="E25" s="71"/>
      <c r="F25" s="73" t="e">
        <f t="shared" si="0"/>
        <v>#DIV/0!</v>
      </c>
    </row>
    <row r="26" spans="1:6" x14ac:dyDescent="0.25">
      <c r="A26" s="67" t="s">
        <v>23</v>
      </c>
      <c r="B26" s="71"/>
      <c r="C26" s="71"/>
      <c r="D26" s="72"/>
      <c r="E26" s="71"/>
      <c r="F26" s="73" t="e">
        <f t="shared" si="0"/>
        <v>#DIV/0!</v>
      </c>
    </row>
    <row r="27" spans="1:6" x14ac:dyDescent="0.25">
      <c r="A27" s="67" t="s">
        <v>24</v>
      </c>
      <c r="B27" s="71"/>
      <c r="C27" s="71"/>
      <c r="D27" s="72"/>
      <c r="E27" s="71"/>
      <c r="F27" s="73" t="e">
        <f t="shared" si="0"/>
        <v>#DIV/0!</v>
      </c>
    </row>
    <row r="28" spans="1:6" x14ac:dyDescent="0.25">
      <c r="A28" s="67" t="s">
        <v>25</v>
      </c>
      <c r="B28" s="71"/>
      <c r="C28" s="71"/>
      <c r="D28" s="72"/>
      <c r="E28" s="71"/>
      <c r="F28" s="73" t="e">
        <f t="shared" si="0"/>
        <v>#DIV/0!</v>
      </c>
    </row>
    <row r="29" spans="1:6" x14ac:dyDescent="0.25">
      <c r="A29" s="67" t="s">
        <v>26</v>
      </c>
      <c r="B29" s="71"/>
      <c r="C29" s="71"/>
      <c r="D29" s="72"/>
      <c r="E29" s="71"/>
      <c r="F29" s="73" t="e">
        <f t="shared" si="0"/>
        <v>#DIV/0!</v>
      </c>
    </row>
    <row r="30" spans="1:6" x14ac:dyDescent="0.25">
      <c r="A30" s="67" t="s">
        <v>27</v>
      </c>
      <c r="B30" s="71"/>
      <c r="C30" s="71"/>
      <c r="D30" s="72"/>
      <c r="E30" s="71"/>
      <c r="F30" s="73" t="e">
        <f t="shared" si="0"/>
        <v>#DIV/0!</v>
      </c>
    </row>
    <row r="31" spans="1:6" x14ac:dyDescent="0.25">
      <c r="A31" s="67" t="s">
        <v>28</v>
      </c>
      <c r="B31" s="71"/>
      <c r="C31" s="71"/>
      <c r="D31" s="72"/>
      <c r="E31" s="71"/>
      <c r="F31" s="73" t="e">
        <f t="shared" si="0"/>
        <v>#DIV/0!</v>
      </c>
    </row>
    <row r="32" spans="1:6" x14ac:dyDescent="0.25">
      <c r="A32" s="67" t="s">
        <v>29</v>
      </c>
      <c r="B32" s="71"/>
      <c r="C32" s="71"/>
      <c r="D32" s="72"/>
      <c r="E32" s="71"/>
      <c r="F32" s="73" t="e">
        <f t="shared" si="0"/>
        <v>#DIV/0!</v>
      </c>
    </row>
    <row r="33" spans="1:6" x14ac:dyDescent="0.25">
      <c r="A33" s="67" t="s">
        <v>30</v>
      </c>
      <c r="B33" s="71"/>
      <c r="C33" s="71"/>
      <c r="D33" s="72"/>
      <c r="E33" s="71"/>
      <c r="F33" s="73" t="e">
        <f t="shared" si="0"/>
        <v>#DIV/0!</v>
      </c>
    </row>
    <row r="34" spans="1:6" x14ac:dyDescent="0.25">
      <c r="A34" s="67" t="s">
        <v>31</v>
      </c>
      <c r="B34" s="71"/>
      <c r="C34" s="71"/>
      <c r="D34" s="72"/>
      <c r="E34" s="71"/>
      <c r="F34" s="73" t="e">
        <f t="shared" si="0"/>
        <v>#DIV/0!</v>
      </c>
    </row>
    <row r="35" spans="1:6" ht="12" customHeight="1" x14ac:dyDescent="0.25">
      <c r="A35" s="67" t="s">
        <v>32</v>
      </c>
      <c r="B35" s="71"/>
      <c r="C35" s="71"/>
      <c r="D35" s="72"/>
      <c r="E35" s="71"/>
      <c r="F35" s="73" t="e">
        <f t="shared" si="0"/>
        <v>#DIV/0!</v>
      </c>
    </row>
    <row r="36" spans="1:6" x14ac:dyDescent="0.25">
      <c r="A36" s="67" t="s">
        <v>33</v>
      </c>
      <c r="B36" s="71"/>
      <c r="C36" s="71"/>
      <c r="D36" s="72"/>
      <c r="E36" s="71"/>
      <c r="F36" s="73" t="e">
        <f t="shared" si="0"/>
        <v>#DIV/0!</v>
      </c>
    </row>
    <row r="37" spans="1:6" x14ac:dyDescent="0.25">
      <c r="A37" s="67" t="s">
        <v>34</v>
      </c>
      <c r="B37" s="71"/>
      <c r="C37" s="71"/>
      <c r="D37" s="72"/>
      <c r="E37" s="71"/>
      <c r="F37" s="73" t="e">
        <f t="shared" si="0"/>
        <v>#DIV/0!</v>
      </c>
    </row>
    <row r="38" spans="1:6" x14ac:dyDescent="0.25">
      <c r="A38" s="67" t="s">
        <v>35</v>
      </c>
      <c r="B38" s="71"/>
      <c r="C38" s="71"/>
      <c r="D38" s="72"/>
      <c r="E38" s="71"/>
      <c r="F38" s="73" t="e">
        <f t="shared" ref="F38:F57" si="1" xml:space="preserve"> (B38/E38)*100</f>
        <v>#DIV/0!</v>
      </c>
    </row>
    <row r="39" spans="1:6" x14ac:dyDescent="0.25">
      <c r="A39" s="67" t="s">
        <v>36</v>
      </c>
      <c r="B39" s="71"/>
      <c r="C39" s="71"/>
      <c r="D39" s="72"/>
      <c r="E39" s="71"/>
      <c r="F39" s="73" t="e">
        <f t="shared" si="1"/>
        <v>#DIV/0!</v>
      </c>
    </row>
    <row r="40" spans="1:6" x14ac:dyDescent="0.25">
      <c r="A40" s="67" t="s">
        <v>37</v>
      </c>
      <c r="B40" s="71"/>
      <c r="C40" s="71"/>
      <c r="D40" s="72"/>
      <c r="E40" s="71"/>
      <c r="F40" s="73" t="e">
        <f t="shared" si="1"/>
        <v>#DIV/0!</v>
      </c>
    </row>
    <row r="41" spans="1:6" x14ac:dyDescent="0.25">
      <c r="A41" s="67" t="s">
        <v>38</v>
      </c>
      <c r="B41" s="71"/>
      <c r="C41" s="71"/>
      <c r="D41" s="72"/>
      <c r="E41" s="71"/>
      <c r="F41" s="73" t="e">
        <f t="shared" si="1"/>
        <v>#DIV/0!</v>
      </c>
    </row>
    <row r="42" spans="1:6" x14ac:dyDescent="0.25">
      <c r="A42" s="67" t="s">
        <v>65</v>
      </c>
      <c r="B42" s="71"/>
      <c r="C42" s="71"/>
      <c r="D42" s="72"/>
      <c r="E42" s="71"/>
      <c r="F42" s="73" t="e">
        <f t="shared" si="1"/>
        <v>#DIV/0!</v>
      </c>
    </row>
    <row r="43" spans="1:6" x14ac:dyDescent="0.25">
      <c r="A43" s="67" t="s">
        <v>72</v>
      </c>
      <c r="B43" s="71"/>
      <c r="C43" s="71"/>
      <c r="D43" s="72"/>
      <c r="E43" s="71"/>
      <c r="F43" s="73" t="e">
        <f t="shared" si="1"/>
        <v>#DIV/0!</v>
      </c>
    </row>
    <row r="44" spans="1:6" x14ac:dyDescent="0.25">
      <c r="A44" s="67" t="s">
        <v>102</v>
      </c>
      <c r="B44" s="71"/>
      <c r="C44" s="71"/>
      <c r="D44" s="72"/>
      <c r="E44" s="71"/>
      <c r="F44" s="73" t="e">
        <f t="shared" si="1"/>
        <v>#DIV/0!</v>
      </c>
    </row>
    <row r="45" spans="1:6" x14ac:dyDescent="0.25">
      <c r="A45" s="67" t="s">
        <v>39</v>
      </c>
      <c r="B45" s="71"/>
      <c r="C45" s="71"/>
      <c r="D45" s="72"/>
      <c r="E45" s="71"/>
      <c r="F45" s="73" t="e">
        <f t="shared" si="1"/>
        <v>#DIV/0!</v>
      </c>
    </row>
    <row r="46" spans="1:6" x14ac:dyDescent="0.25">
      <c r="A46" s="67" t="s">
        <v>40</v>
      </c>
      <c r="B46" s="71"/>
      <c r="C46" s="71"/>
      <c r="D46" s="72"/>
      <c r="E46" s="71"/>
      <c r="F46" s="73" t="e">
        <f t="shared" si="1"/>
        <v>#DIV/0!</v>
      </c>
    </row>
    <row r="47" spans="1:6" x14ac:dyDescent="0.25">
      <c r="A47" s="67" t="s">
        <v>103</v>
      </c>
      <c r="B47" s="71"/>
      <c r="C47" s="71"/>
      <c r="D47" s="72"/>
      <c r="E47" s="71"/>
      <c r="F47" s="73" t="e">
        <f t="shared" si="1"/>
        <v>#DIV/0!</v>
      </c>
    </row>
    <row r="48" spans="1:6" x14ac:dyDescent="0.25">
      <c r="A48" s="67" t="s">
        <v>68</v>
      </c>
      <c r="B48" s="71"/>
      <c r="C48" s="71"/>
      <c r="D48" s="72"/>
      <c r="E48" s="71"/>
      <c r="F48" s="73" t="e">
        <f t="shared" si="1"/>
        <v>#DIV/0!</v>
      </c>
    </row>
    <row r="49" spans="1:6" x14ac:dyDescent="0.25">
      <c r="A49" s="67" t="s">
        <v>73</v>
      </c>
      <c r="B49" s="71"/>
      <c r="C49" s="71"/>
      <c r="D49" s="72"/>
      <c r="E49" s="71"/>
      <c r="F49" s="73" t="e">
        <f t="shared" si="1"/>
        <v>#DIV/0!</v>
      </c>
    </row>
    <row r="50" spans="1:6" x14ac:dyDescent="0.25">
      <c r="A50" s="67" t="s">
        <v>74</v>
      </c>
      <c r="B50" s="71"/>
      <c r="C50" s="71"/>
      <c r="D50" s="72"/>
      <c r="E50" s="71"/>
      <c r="F50" s="73" t="e">
        <f t="shared" si="1"/>
        <v>#DIV/0!</v>
      </c>
    </row>
    <row r="51" spans="1:6" x14ac:dyDescent="0.25">
      <c r="A51" s="67" t="s">
        <v>75</v>
      </c>
      <c r="B51" s="71"/>
      <c r="C51" s="71"/>
      <c r="D51" s="72"/>
      <c r="E51" s="71"/>
      <c r="F51" s="73" t="e">
        <f t="shared" si="1"/>
        <v>#DIV/0!</v>
      </c>
    </row>
    <row r="52" spans="1:6" x14ac:dyDescent="0.25">
      <c r="A52" s="67" t="s">
        <v>45</v>
      </c>
      <c r="B52" s="71"/>
      <c r="C52" s="71"/>
      <c r="D52" s="72"/>
      <c r="E52" s="71"/>
      <c r="F52" s="73" t="e">
        <f t="shared" si="1"/>
        <v>#DIV/0!</v>
      </c>
    </row>
    <row r="53" spans="1:6" x14ac:dyDescent="0.25">
      <c r="A53" s="67" t="s">
        <v>104</v>
      </c>
      <c r="B53" s="71"/>
      <c r="C53" s="71"/>
      <c r="D53" s="72"/>
      <c r="E53" s="71"/>
      <c r="F53" s="73" t="e">
        <f t="shared" si="1"/>
        <v>#DIV/0!</v>
      </c>
    </row>
    <row r="54" spans="1:6" x14ac:dyDescent="0.25">
      <c r="A54" s="67" t="s">
        <v>46</v>
      </c>
      <c r="B54" s="71"/>
      <c r="C54" s="71"/>
      <c r="D54" s="72"/>
      <c r="E54" s="71"/>
      <c r="F54" s="73" t="e">
        <f t="shared" si="1"/>
        <v>#DIV/0!</v>
      </c>
    </row>
    <row r="55" spans="1:6" x14ac:dyDescent="0.25">
      <c r="A55" s="67" t="s">
        <v>47</v>
      </c>
      <c r="B55" s="71"/>
      <c r="C55" s="71"/>
      <c r="D55" s="72"/>
      <c r="E55" s="71"/>
      <c r="F55" s="73" t="e">
        <f t="shared" si="1"/>
        <v>#DIV/0!</v>
      </c>
    </row>
    <row r="56" spans="1:6" x14ac:dyDescent="0.25">
      <c r="A56" s="50" t="s">
        <v>69</v>
      </c>
      <c r="B56" s="55"/>
      <c r="C56" s="52"/>
      <c r="D56" s="53"/>
      <c r="E56" s="52"/>
      <c r="F56" s="54" t="e">
        <f t="shared" si="1"/>
        <v>#DIV/0!</v>
      </c>
    </row>
    <row r="57" spans="1:6" x14ac:dyDescent="0.25">
      <c r="A57" s="51" t="s">
        <v>70</v>
      </c>
      <c r="B57" s="56">
        <v>446</v>
      </c>
      <c r="C57" s="57">
        <v>1426</v>
      </c>
      <c r="D57" s="58">
        <v>4187</v>
      </c>
      <c r="E57" s="57">
        <v>6059</v>
      </c>
      <c r="F57" s="59">
        <f t="shared" si="1"/>
        <v>7.3609506519227601</v>
      </c>
    </row>
    <row r="58" spans="1:6" ht="15.6" x14ac:dyDescent="0.3">
      <c r="A58" s="212" t="s">
        <v>89</v>
      </c>
      <c r="B58" s="211"/>
      <c r="C58" s="211"/>
      <c r="D58" s="211"/>
      <c r="E58" s="211"/>
      <c r="F58" s="211"/>
    </row>
    <row r="59" spans="1:6" x14ac:dyDescent="0.25">
      <c r="A59" s="14"/>
    </row>
    <row r="60" spans="1:6" ht="26.4" x14ac:dyDescent="0.25">
      <c r="A60" s="44" t="s">
        <v>48</v>
      </c>
      <c r="B60" s="48" t="s">
        <v>87</v>
      </c>
      <c r="C60" s="38" t="s">
        <v>106</v>
      </c>
      <c r="D60" s="48" t="s">
        <v>107</v>
      </c>
      <c r="E60" s="45" t="s">
        <v>3</v>
      </c>
      <c r="F60" s="43" t="s">
        <v>108</v>
      </c>
    </row>
    <row r="61" spans="1:6" x14ac:dyDescent="0.25">
      <c r="A61" s="49" t="s">
        <v>80</v>
      </c>
      <c r="B61" s="52"/>
      <c r="C61" s="53"/>
      <c r="D61" s="52"/>
      <c r="E61" s="53"/>
      <c r="F61" s="54" t="e">
        <f xml:space="preserve"> (B61/E61)*100</f>
        <v>#DIV/0!</v>
      </c>
    </row>
    <row r="62" spans="1:6" x14ac:dyDescent="0.25">
      <c r="A62" s="67" t="s">
        <v>6</v>
      </c>
      <c r="B62" s="71"/>
      <c r="C62" s="71"/>
      <c r="D62" s="72"/>
      <c r="E62" s="71"/>
      <c r="F62" s="73" t="e">
        <f xml:space="preserve"> (B62/E62)*100</f>
        <v>#DIV/0!</v>
      </c>
    </row>
    <row r="63" spans="1:6" x14ac:dyDescent="0.25">
      <c r="A63" s="67" t="s">
        <v>7</v>
      </c>
      <c r="B63" s="71"/>
      <c r="C63" s="71"/>
      <c r="D63" s="72"/>
      <c r="E63" s="71"/>
      <c r="F63" s="73" t="e">
        <f xml:space="preserve"> (B63/E63)*100</f>
        <v>#DIV/0!</v>
      </c>
    </row>
    <row r="64" spans="1:6" x14ac:dyDescent="0.25">
      <c r="A64" s="67" t="s">
        <v>8</v>
      </c>
      <c r="B64" s="71"/>
      <c r="C64" s="71"/>
      <c r="D64" s="72"/>
      <c r="E64" s="71"/>
      <c r="F64" s="73" t="e">
        <f xml:space="preserve"> (B64/E64)*100</f>
        <v>#DIV/0!</v>
      </c>
    </row>
    <row r="65" spans="1:6" x14ac:dyDescent="0.25">
      <c r="A65" s="67" t="s">
        <v>9</v>
      </c>
      <c r="B65" s="71"/>
      <c r="C65" s="71"/>
      <c r="D65" s="72"/>
      <c r="E65" s="71"/>
      <c r="F65" s="73" t="e">
        <f xml:space="preserve"> (B65/E65)*100</f>
        <v>#DIV/0!</v>
      </c>
    </row>
    <row r="66" spans="1:6" x14ac:dyDescent="0.25">
      <c r="A66" s="67" t="s">
        <v>10</v>
      </c>
      <c r="B66" s="71"/>
      <c r="C66" s="71"/>
      <c r="D66" s="72"/>
      <c r="E66" s="71"/>
      <c r="F66" s="73" t="e">
        <f t="shared" ref="F66:F113" si="2" xml:space="preserve"> (B66/E66)*100</f>
        <v>#DIV/0!</v>
      </c>
    </row>
    <row r="67" spans="1:6" x14ac:dyDescent="0.25">
      <c r="A67" s="67" t="s">
        <v>11</v>
      </c>
      <c r="B67" s="71"/>
      <c r="C67" s="71"/>
      <c r="D67" s="72"/>
      <c r="E67" s="71"/>
      <c r="F67" s="73" t="e">
        <f t="shared" si="2"/>
        <v>#DIV/0!</v>
      </c>
    </row>
    <row r="68" spans="1:6" x14ac:dyDescent="0.25">
      <c r="A68" s="67" t="s">
        <v>12</v>
      </c>
      <c r="B68" s="71"/>
      <c r="C68" s="71"/>
      <c r="D68" s="72"/>
      <c r="E68" s="71"/>
      <c r="F68" s="73" t="e">
        <f t="shared" si="2"/>
        <v>#DIV/0!</v>
      </c>
    </row>
    <row r="69" spans="1:6" x14ac:dyDescent="0.25">
      <c r="A69" s="67" t="s">
        <v>13</v>
      </c>
      <c r="B69" s="71"/>
      <c r="C69" s="71"/>
      <c r="D69" s="72"/>
      <c r="E69" s="71"/>
      <c r="F69" s="73" t="e">
        <f t="shared" si="2"/>
        <v>#DIV/0!</v>
      </c>
    </row>
    <row r="70" spans="1:6" x14ac:dyDescent="0.25">
      <c r="A70" s="67" t="s">
        <v>14</v>
      </c>
      <c r="B70" s="71"/>
      <c r="C70" s="71"/>
      <c r="D70" s="72"/>
      <c r="E70" s="71"/>
      <c r="F70" s="73" t="e">
        <f t="shared" si="2"/>
        <v>#DIV/0!</v>
      </c>
    </row>
    <row r="71" spans="1:6" x14ac:dyDescent="0.25">
      <c r="A71" s="67" t="s">
        <v>99</v>
      </c>
      <c r="B71" s="71"/>
      <c r="C71" s="71"/>
      <c r="D71" s="72"/>
      <c r="E71" s="71"/>
      <c r="F71" s="73" t="e">
        <f t="shared" si="2"/>
        <v>#DIV/0!</v>
      </c>
    </row>
    <row r="72" spans="1:6" x14ac:dyDescent="0.25">
      <c r="A72" s="67" t="s">
        <v>16</v>
      </c>
      <c r="B72" s="71"/>
      <c r="C72" s="71"/>
      <c r="D72" s="72"/>
      <c r="E72" s="71"/>
      <c r="F72" s="73" t="e">
        <f t="shared" si="2"/>
        <v>#DIV/0!</v>
      </c>
    </row>
    <row r="73" spans="1:6" x14ac:dyDescent="0.25">
      <c r="A73" s="67" t="s">
        <v>100</v>
      </c>
      <c r="B73" s="71"/>
      <c r="C73" s="71"/>
      <c r="D73" s="72"/>
      <c r="E73" s="71"/>
      <c r="F73" s="73" t="e">
        <f t="shared" si="2"/>
        <v>#DIV/0!</v>
      </c>
    </row>
    <row r="74" spans="1:6" x14ac:dyDescent="0.25">
      <c r="A74" s="67" t="s">
        <v>64</v>
      </c>
      <c r="B74" s="71"/>
      <c r="C74" s="71"/>
      <c r="D74" s="72"/>
      <c r="E74" s="71"/>
      <c r="F74" s="73" t="e">
        <f t="shared" si="2"/>
        <v>#DIV/0!</v>
      </c>
    </row>
    <row r="75" spans="1:6" x14ac:dyDescent="0.25">
      <c r="A75" s="67" t="s">
        <v>101</v>
      </c>
      <c r="B75" s="71"/>
      <c r="C75" s="71"/>
      <c r="D75" s="72"/>
      <c r="E75" s="71"/>
      <c r="F75" s="73" t="e">
        <f t="shared" si="2"/>
        <v>#DIV/0!</v>
      </c>
    </row>
    <row r="76" spans="1:6" x14ac:dyDescent="0.25">
      <c r="A76" s="67" t="s">
        <v>18</v>
      </c>
      <c r="B76" s="71"/>
      <c r="C76" s="71"/>
      <c r="D76" s="72"/>
      <c r="E76" s="71"/>
      <c r="F76" s="73" t="e">
        <f t="shared" si="2"/>
        <v>#DIV/0!</v>
      </c>
    </row>
    <row r="77" spans="1:6" x14ac:dyDescent="0.25">
      <c r="A77" s="67" t="s">
        <v>19</v>
      </c>
      <c r="B77" s="71"/>
      <c r="C77" s="71"/>
      <c r="D77" s="72"/>
      <c r="E77" s="71"/>
      <c r="F77" s="73" t="e">
        <f t="shared" si="2"/>
        <v>#DIV/0!</v>
      </c>
    </row>
    <row r="78" spans="1:6" x14ac:dyDescent="0.25">
      <c r="A78" s="67" t="s">
        <v>20</v>
      </c>
      <c r="B78" s="71"/>
      <c r="C78" s="71"/>
      <c r="D78" s="72"/>
      <c r="E78" s="71"/>
      <c r="F78" s="73" t="e">
        <f t="shared" si="2"/>
        <v>#DIV/0!</v>
      </c>
    </row>
    <row r="79" spans="1:6" x14ac:dyDescent="0.25">
      <c r="A79" s="67" t="s">
        <v>21</v>
      </c>
      <c r="B79" s="71"/>
      <c r="C79" s="71"/>
      <c r="D79" s="72"/>
      <c r="E79" s="71"/>
      <c r="F79" s="73" t="e">
        <f t="shared" si="2"/>
        <v>#DIV/0!</v>
      </c>
    </row>
    <row r="80" spans="1:6" x14ac:dyDescent="0.25">
      <c r="A80" s="67" t="s">
        <v>22</v>
      </c>
      <c r="B80" s="71"/>
      <c r="C80" s="71"/>
      <c r="D80" s="72"/>
      <c r="E80" s="71"/>
      <c r="F80" s="73" t="e">
        <f t="shared" si="2"/>
        <v>#DIV/0!</v>
      </c>
    </row>
    <row r="81" spans="1:6" x14ac:dyDescent="0.25">
      <c r="A81" s="67" t="s">
        <v>23</v>
      </c>
      <c r="B81" s="71"/>
      <c r="C81" s="71"/>
      <c r="D81" s="72"/>
      <c r="E81" s="71"/>
      <c r="F81" s="73" t="e">
        <f t="shared" si="2"/>
        <v>#DIV/0!</v>
      </c>
    </row>
    <row r="82" spans="1:6" x14ac:dyDescent="0.25">
      <c r="A82" s="67" t="s">
        <v>24</v>
      </c>
      <c r="B82" s="71"/>
      <c r="C82" s="71"/>
      <c r="D82" s="72"/>
      <c r="E82" s="71"/>
      <c r="F82" s="73" t="e">
        <f t="shared" si="2"/>
        <v>#DIV/0!</v>
      </c>
    </row>
    <row r="83" spans="1:6" x14ac:dyDescent="0.25">
      <c r="A83" s="67" t="s">
        <v>25</v>
      </c>
      <c r="B83" s="71"/>
      <c r="C83" s="71"/>
      <c r="D83" s="72"/>
      <c r="E83" s="71"/>
      <c r="F83" s="73" t="e">
        <f t="shared" si="2"/>
        <v>#DIV/0!</v>
      </c>
    </row>
    <row r="84" spans="1:6" x14ac:dyDescent="0.25">
      <c r="A84" s="67" t="s">
        <v>26</v>
      </c>
      <c r="B84" s="71"/>
      <c r="C84" s="71"/>
      <c r="D84" s="72"/>
      <c r="E84" s="71"/>
      <c r="F84" s="73" t="e">
        <f t="shared" si="2"/>
        <v>#DIV/0!</v>
      </c>
    </row>
    <row r="85" spans="1:6" x14ac:dyDescent="0.25">
      <c r="A85" s="67" t="s">
        <v>27</v>
      </c>
      <c r="B85" s="71"/>
      <c r="C85" s="71"/>
      <c r="D85" s="72"/>
      <c r="E85" s="71"/>
      <c r="F85" s="73" t="e">
        <f t="shared" si="2"/>
        <v>#DIV/0!</v>
      </c>
    </row>
    <row r="86" spans="1:6" x14ac:dyDescent="0.25">
      <c r="A86" s="67" t="s">
        <v>28</v>
      </c>
      <c r="B86" s="71"/>
      <c r="C86" s="71"/>
      <c r="D86" s="72"/>
      <c r="E86" s="71"/>
      <c r="F86" s="73" t="e">
        <f t="shared" si="2"/>
        <v>#DIV/0!</v>
      </c>
    </row>
    <row r="87" spans="1:6" x14ac:dyDescent="0.25">
      <c r="A87" s="67" t="s">
        <v>29</v>
      </c>
      <c r="B87" s="71"/>
      <c r="C87" s="71"/>
      <c r="D87" s="72"/>
      <c r="E87" s="71"/>
      <c r="F87" s="73" t="e">
        <f t="shared" si="2"/>
        <v>#DIV/0!</v>
      </c>
    </row>
    <row r="88" spans="1:6" x14ac:dyDescent="0.25">
      <c r="A88" s="67" t="s">
        <v>30</v>
      </c>
      <c r="B88" s="71"/>
      <c r="C88" s="71"/>
      <c r="D88" s="72"/>
      <c r="E88" s="71"/>
      <c r="F88" s="73" t="e">
        <f t="shared" si="2"/>
        <v>#DIV/0!</v>
      </c>
    </row>
    <row r="89" spans="1:6" x14ac:dyDescent="0.25">
      <c r="A89" s="67" t="s">
        <v>31</v>
      </c>
      <c r="B89" s="71"/>
      <c r="C89" s="71"/>
      <c r="D89" s="72"/>
      <c r="E89" s="71"/>
      <c r="F89" s="73" t="e">
        <f t="shared" si="2"/>
        <v>#DIV/0!</v>
      </c>
    </row>
    <row r="90" spans="1:6" x14ac:dyDescent="0.25">
      <c r="A90" s="67" t="s">
        <v>32</v>
      </c>
      <c r="B90" s="71"/>
      <c r="C90" s="71"/>
      <c r="D90" s="72"/>
      <c r="E90" s="71"/>
      <c r="F90" s="73" t="e">
        <f t="shared" si="2"/>
        <v>#DIV/0!</v>
      </c>
    </row>
    <row r="91" spans="1:6" x14ac:dyDescent="0.25">
      <c r="A91" s="67" t="s">
        <v>33</v>
      </c>
      <c r="B91" s="71"/>
      <c r="C91" s="71"/>
      <c r="D91" s="72"/>
      <c r="E91" s="71"/>
      <c r="F91" s="73" t="e">
        <f t="shared" si="2"/>
        <v>#DIV/0!</v>
      </c>
    </row>
    <row r="92" spans="1:6" x14ac:dyDescent="0.25">
      <c r="A92" s="67" t="s">
        <v>34</v>
      </c>
      <c r="B92" s="71"/>
      <c r="C92" s="71"/>
      <c r="D92" s="72"/>
      <c r="E92" s="71"/>
      <c r="F92" s="73" t="e">
        <f t="shared" si="2"/>
        <v>#DIV/0!</v>
      </c>
    </row>
    <row r="93" spans="1:6" x14ac:dyDescent="0.25">
      <c r="A93" s="67" t="s">
        <v>35</v>
      </c>
      <c r="B93" s="71"/>
      <c r="C93" s="71"/>
      <c r="D93" s="72"/>
      <c r="E93" s="71"/>
      <c r="F93" s="73" t="e">
        <f t="shared" si="2"/>
        <v>#DIV/0!</v>
      </c>
    </row>
    <row r="94" spans="1:6" x14ac:dyDescent="0.25">
      <c r="A94" s="67" t="s">
        <v>36</v>
      </c>
      <c r="B94" s="71"/>
      <c r="C94" s="71"/>
      <c r="D94" s="72"/>
      <c r="E94" s="71"/>
      <c r="F94" s="73" t="e">
        <f t="shared" si="2"/>
        <v>#DIV/0!</v>
      </c>
    </row>
    <row r="95" spans="1:6" x14ac:dyDescent="0.25">
      <c r="A95" s="67" t="s">
        <v>37</v>
      </c>
      <c r="B95" s="71"/>
      <c r="C95" s="71"/>
      <c r="D95" s="72"/>
      <c r="E95" s="71"/>
      <c r="F95" s="73" t="e">
        <f t="shared" si="2"/>
        <v>#DIV/0!</v>
      </c>
    </row>
    <row r="96" spans="1:6" x14ac:dyDescent="0.25">
      <c r="A96" s="67" t="s">
        <v>38</v>
      </c>
      <c r="B96" s="71"/>
      <c r="C96" s="71"/>
      <c r="D96" s="72"/>
      <c r="E96" s="71"/>
      <c r="F96" s="73" t="e">
        <f t="shared" si="2"/>
        <v>#DIV/0!</v>
      </c>
    </row>
    <row r="97" spans="1:6" x14ac:dyDescent="0.25">
      <c r="A97" s="67" t="s">
        <v>65</v>
      </c>
      <c r="B97" s="71"/>
      <c r="C97" s="71"/>
      <c r="D97" s="72"/>
      <c r="E97" s="71"/>
      <c r="F97" s="73" t="e">
        <f t="shared" si="2"/>
        <v>#DIV/0!</v>
      </c>
    </row>
    <row r="98" spans="1:6" x14ac:dyDescent="0.25">
      <c r="A98" s="67" t="s">
        <v>72</v>
      </c>
      <c r="B98" s="71"/>
      <c r="C98" s="71"/>
      <c r="D98" s="72"/>
      <c r="E98" s="71"/>
      <c r="F98" s="73" t="e">
        <f t="shared" si="2"/>
        <v>#DIV/0!</v>
      </c>
    </row>
    <row r="99" spans="1:6" x14ac:dyDescent="0.25">
      <c r="A99" s="67" t="s">
        <v>102</v>
      </c>
      <c r="B99" s="71"/>
      <c r="C99" s="71"/>
      <c r="D99" s="72"/>
      <c r="E99" s="71"/>
      <c r="F99" s="73" t="e">
        <f t="shared" si="2"/>
        <v>#DIV/0!</v>
      </c>
    </row>
    <row r="100" spans="1:6" x14ac:dyDescent="0.25">
      <c r="A100" s="67" t="s">
        <v>39</v>
      </c>
      <c r="B100" s="71"/>
      <c r="C100" s="71"/>
      <c r="D100" s="72"/>
      <c r="E100" s="71"/>
      <c r="F100" s="73" t="e">
        <f t="shared" si="2"/>
        <v>#DIV/0!</v>
      </c>
    </row>
    <row r="101" spans="1:6" x14ac:dyDescent="0.25">
      <c r="A101" s="67" t="s">
        <v>40</v>
      </c>
      <c r="B101" s="71"/>
      <c r="C101" s="71"/>
      <c r="D101" s="72"/>
      <c r="E101" s="71"/>
      <c r="F101" s="73" t="e">
        <f t="shared" si="2"/>
        <v>#DIV/0!</v>
      </c>
    </row>
    <row r="102" spans="1:6" x14ac:dyDescent="0.25">
      <c r="A102" s="67" t="s">
        <v>103</v>
      </c>
      <c r="B102" s="71"/>
      <c r="C102" s="71"/>
      <c r="D102" s="72"/>
      <c r="E102" s="71"/>
      <c r="F102" s="73" t="e">
        <f t="shared" si="2"/>
        <v>#DIV/0!</v>
      </c>
    </row>
    <row r="103" spans="1:6" x14ac:dyDescent="0.25">
      <c r="A103" s="67" t="s">
        <v>68</v>
      </c>
      <c r="B103" s="71"/>
      <c r="C103" s="71"/>
      <c r="D103" s="72"/>
      <c r="E103" s="71"/>
      <c r="F103" s="73" t="e">
        <f t="shared" si="2"/>
        <v>#DIV/0!</v>
      </c>
    </row>
    <row r="104" spans="1:6" x14ac:dyDescent="0.25">
      <c r="A104" s="67" t="s">
        <v>73</v>
      </c>
      <c r="B104" s="71"/>
      <c r="C104" s="71"/>
      <c r="D104" s="72"/>
      <c r="E104" s="71"/>
      <c r="F104" s="73" t="e">
        <f t="shared" si="2"/>
        <v>#DIV/0!</v>
      </c>
    </row>
    <row r="105" spans="1:6" x14ac:dyDescent="0.25">
      <c r="A105" s="67" t="s">
        <v>74</v>
      </c>
      <c r="B105" s="71"/>
      <c r="C105" s="71"/>
      <c r="D105" s="72"/>
      <c r="E105" s="71"/>
      <c r="F105" s="73" t="e">
        <f t="shared" si="2"/>
        <v>#DIV/0!</v>
      </c>
    </row>
    <row r="106" spans="1:6" x14ac:dyDescent="0.25">
      <c r="A106" s="67" t="s">
        <v>75</v>
      </c>
      <c r="B106" s="71"/>
      <c r="C106" s="71"/>
      <c r="D106" s="72"/>
      <c r="E106" s="71"/>
      <c r="F106" s="73" t="e">
        <f t="shared" si="2"/>
        <v>#DIV/0!</v>
      </c>
    </row>
    <row r="107" spans="1:6" x14ac:dyDescent="0.25">
      <c r="A107" s="67" t="s">
        <v>45</v>
      </c>
      <c r="B107" s="71"/>
      <c r="C107" s="71"/>
      <c r="D107" s="72"/>
      <c r="E107" s="71"/>
      <c r="F107" s="73" t="e">
        <f t="shared" si="2"/>
        <v>#DIV/0!</v>
      </c>
    </row>
    <row r="108" spans="1:6" x14ac:dyDescent="0.25">
      <c r="A108" s="67" t="s">
        <v>104</v>
      </c>
      <c r="B108" s="71"/>
      <c r="C108" s="71"/>
      <c r="D108" s="72"/>
      <c r="E108" s="71"/>
      <c r="F108" s="73" t="e">
        <f t="shared" si="2"/>
        <v>#DIV/0!</v>
      </c>
    </row>
    <row r="109" spans="1:6" x14ac:dyDescent="0.25">
      <c r="A109" s="67" t="s">
        <v>46</v>
      </c>
      <c r="B109" s="71"/>
      <c r="C109" s="71"/>
      <c r="D109" s="72"/>
      <c r="E109" s="71"/>
      <c r="F109" s="73" t="e">
        <f t="shared" si="2"/>
        <v>#DIV/0!</v>
      </c>
    </row>
    <row r="110" spans="1:6" x14ac:dyDescent="0.25">
      <c r="A110" s="67" t="s">
        <v>47</v>
      </c>
      <c r="B110" s="71"/>
      <c r="C110" s="71"/>
      <c r="D110" s="72"/>
      <c r="E110" s="71"/>
      <c r="F110" s="73" t="e">
        <f t="shared" si="2"/>
        <v>#DIV/0!</v>
      </c>
    </row>
    <row r="111" spans="1:6" x14ac:dyDescent="0.25">
      <c r="A111" s="67" t="s">
        <v>69</v>
      </c>
      <c r="B111" s="71"/>
      <c r="C111" s="71"/>
      <c r="D111" s="72"/>
      <c r="E111" s="71"/>
      <c r="F111" s="73" t="e">
        <f t="shared" si="2"/>
        <v>#DIV/0!</v>
      </c>
    </row>
    <row r="112" spans="1:6" x14ac:dyDescent="0.25">
      <c r="A112" s="50" t="s">
        <v>76</v>
      </c>
      <c r="B112" s="52"/>
      <c r="C112" s="53"/>
      <c r="D112" s="52"/>
      <c r="E112" s="53"/>
      <c r="F112" s="54" t="e">
        <f t="shared" si="2"/>
        <v>#DIV/0!</v>
      </c>
    </row>
    <row r="113" spans="1:6" x14ac:dyDescent="0.25">
      <c r="A113" s="62" t="s">
        <v>70</v>
      </c>
      <c r="B113" s="63"/>
      <c r="C113" s="64"/>
      <c r="D113" s="63"/>
      <c r="E113" s="64"/>
      <c r="F113" s="59" t="e">
        <f t="shared" si="2"/>
        <v>#DIV/0!</v>
      </c>
    </row>
    <row r="114" spans="1:6" x14ac:dyDescent="0.25">
      <c r="B114"/>
      <c r="C114"/>
      <c r="D114"/>
      <c r="E114"/>
      <c r="F114"/>
    </row>
    <row r="115" spans="1:6" ht="15.6" x14ac:dyDescent="0.3">
      <c r="A115" s="213" t="s">
        <v>90</v>
      </c>
      <c r="B115" s="211"/>
      <c r="C115" s="211"/>
      <c r="D115" s="211"/>
      <c r="E115" s="211"/>
      <c r="F115" s="211"/>
    </row>
    <row r="116" spans="1:6" x14ac:dyDescent="0.25">
      <c r="A116" s="14"/>
    </row>
    <row r="117" spans="1:6" ht="26.4" x14ac:dyDescent="0.25">
      <c r="A117" s="44" t="s">
        <v>48</v>
      </c>
      <c r="B117" s="48" t="s">
        <v>87</v>
      </c>
      <c r="C117" s="48" t="s">
        <v>106</v>
      </c>
      <c r="D117" s="48" t="s">
        <v>107</v>
      </c>
      <c r="E117" s="48" t="s">
        <v>3</v>
      </c>
      <c r="F117" s="43" t="s">
        <v>108</v>
      </c>
    </row>
    <row r="118" spans="1:6" x14ac:dyDescent="0.25">
      <c r="A118" s="49" t="s">
        <v>80</v>
      </c>
      <c r="B118" s="52"/>
      <c r="C118" s="52"/>
      <c r="D118" s="52"/>
      <c r="E118" s="52"/>
      <c r="F118" s="54" t="e">
        <f t="shared" ref="F118:F170" si="3" xml:space="preserve"> (B118/E118)*100</f>
        <v>#DIV/0!</v>
      </c>
    </row>
    <row r="119" spans="1:6" x14ac:dyDescent="0.25">
      <c r="A119" s="67" t="s">
        <v>6</v>
      </c>
      <c r="B119" s="71"/>
      <c r="C119" s="71"/>
      <c r="D119" s="72"/>
      <c r="E119" s="71"/>
      <c r="F119" s="73" t="e">
        <f t="shared" si="3"/>
        <v>#DIV/0!</v>
      </c>
    </row>
    <row r="120" spans="1:6" x14ac:dyDescent="0.25">
      <c r="A120" s="67" t="s">
        <v>7</v>
      </c>
      <c r="B120" s="71"/>
      <c r="C120" s="71"/>
      <c r="D120" s="72"/>
      <c r="E120" s="71"/>
      <c r="F120" s="73" t="e">
        <f t="shared" si="3"/>
        <v>#DIV/0!</v>
      </c>
    </row>
    <row r="121" spans="1:6" x14ac:dyDescent="0.25">
      <c r="A121" s="67" t="s">
        <v>8</v>
      </c>
      <c r="B121" s="71"/>
      <c r="C121" s="71"/>
      <c r="D121" s="72"/>
      <c r="E121" s="71"/>
      <c r="F121" s="73" t="e">
        <f t="shared" si="3"/>
        <v>#DIV/0!</v>
      </c>
    </row>
    <row r="122" spans="1:6" x14ac:dyDescent="0.25">
      <c r="A122" s="67" t="s">
        <v>9</v>
      </c>
      <c r="B122" s="71"/>
      <c r="C122" s="71"/>
      <c r="D122" s="72"/>
      <c r="E122" s="71"/>
      <c r="F122" s="73" t="e">
        <f t="shared" si="3"/>
        <v>#DIV/0!</v>
      </c>
    </row>
    <row r="123" spans="1:6" x14ac:dyDescent="0.25">
      <c r="A123" s="67" t="s">
        <v>10</v>
      </c>
      <c r="B123" s="71"/>
      <c r="C123" s="71"/>
      <c r="D123" s="72"/>
      <c r="E123" s="71"/>
      <c r="F123" s="73" t="e">
        <f t="shared" si="3"/>
        <v>#DIV/0!</v>
      </c>
    </row>
    <row r="124" spans="1:6" x14ac:dyDescent="0.25">
      <c r="A124" s="67" t="s">
        <v>11</v>
      </c>
      <c r="B124" s="71"/>
      <c r="C124" s="71"/>
      <c r="D124" s="72"/>
      <c r="E124" s="71"/>
      <c r="F124" s="73" t="e">
        <f t="shared" si="3"/>
        <v>#DIV/0!</v>
      </c>
    </row>
    <row r="125" spans="1:6" x14ac:dyDescent="0.25">
      <c r="A125" s="67" t="s">
        <v>12</v>
      </c>
      <c r="B125" s="71"/>
      <c r="C125" s="71"/>
      <c r="D125" s="72"/>
      <c r="E125" s="71"/>
      <c r="F125" s="73" t="e">
        <f t="shared" si="3"/>
        <v>#DIV/0!</v>
      </c>
    </row>
    <row r="126" spans="1:6" x14ac:dyDescent="0.25">
      <c r="A126" s="67" t="s">
        <v>13</v>
      </c>
      <c r="B126" s="71"/>
      <c r="C126" s="71"/>
      <c r="D126" s="72"/>
      <c r="E126" s="71"/>
      <c r="F126" s="73" t="e">
        <f t="shared" si="3"/>
        <v>#DIV/0!</v>
      </c>
    </row>
    <row r="127" spans="1:6" x14ac:dyDescent="0.25">
      <c r="A127" s="67" t="s">
        <v>14</v>
      </c>
      <c r="B127" s="71"/>
      <c r="C127" s="71"/>
      <c r="D127" s="72"/>
      <c r="E127" s="71"/>
      <c r="F127" s="73" t="e">
        <f t="shared" si="3"/>
        <v>#DIV/0!</v>
      </c>
    </row>
    <row r="128" spans="1:6" x14ac:dyDescent="0.25">
      <c r="A128" s="67" t="s">
        <v>99</v>
      </c>
      <c r="B128" s="71"/>
      <c r="C128" s="71"/>
      <c r="D128" s="72"/>
      <c r="E128" s="71"/>
      <c r="F128" s="73" t="e">
        <f t="shared" si="3"/>
        <v>#DIV/0!</v>
      </c>
    </row>
    <row r="129" spans="1:6" x14ac:dyDescent="0.25">
      <c r="A129" s="67" t="s">
        <v>16</v>
      </c>
      <c r="B129" s="71"/>
      <c r="C129" s="71"/>
      <c r="D129" s="72"/>
      <c r="E129" s="71"/>
      <c r="F129" s="73" t="e">
        <f t="shared" si="3"/>
        <v>#DIV/0!</v>
      </c>
    </row>
    <row r="130" spans="1:6" x14ac:dyDescent="0.25">
      <c r="A130" s="67" t="s">
        <v>100</v>
      </c>
      <c r="B130" s="71"/>
      <c r="C130" s="71"/>
      <c r="D130" s="72"/>
      <c r="E130" s="71"/>
      <c r="F130" s="73" t="e">
        <f t="shared" si="3"/>
        <v>#DIV/0!</v>
      </c>
    </row>
    <row r="131" spans="1:6" x14ac:dyDescent="0.25">
      <c r="A131" s="67" t="s">
        <v>64</v>
      </c>
      <c r="B131" s="71"/>
      <c r="C131" s="71"/>
      <c r="D131" s="72"/>
      <c r="E131" s="71"/>
      <c r="F131" s="73" t="e">
        <f t="shared" si="3"/>
        <v>#DIV/0!</v>
      </c>
    </row>
    <row r="132" spans="1:6" x14ac:dyDescent="0.25">
      <c r="A132" s="67" t="s">
        <v>101</v>
      </c>
      <c r="B132" s="71"/>
      <c r="C132" s="71"/>
      <c r="D132" s="72"/>
      <c r="E132" s="71"/>
      <c r="F132" s="73" t="e">
        <f t="shared" si="3"/>
        <v>#DIV/0!</v>
      </c>
    </row>
    <row r="133" spans="1:6" x14ac:dyDescent="0.25">
      <c r="A133" s="67" t="s">
        <v>18</v>
      </c>
      <c r="B133" s="71"/>
      <c r="C133" s="71"/>
      <c r="D133" s="72"/>
      <c r="E133" s="71"/>
      <c r="F133" s="73" t="e">
        <f t="shared" si="3"/>
        <v>#DIV/0!</v>
      </c>
    </row>
    <row r="134" spans="1:6" x14ac:dyDescent="0.25">
      <c r="A134" s="67" t="s">
        <v>19</v>
      </c>
      <c r="B134" s="71"/>
      <c r="C134" s="71"/>
      <c r="D134" s="72"/>
      <c r="E134" s="71"/>
      <c r="F134" s="73" t="e">
        <f t="shared" si="3"/>
        <v>#DIV/0!</v>
      </c>
    </row>
    <row r="135" spans="1:6" x14ac:dyDescent="0.25">
      <c r="A135" s="67" t="s">
        <v>20</v>
      </c>
      <c r="B135" s="71"/>
      <c r="C135" s="71"/>
      <c r="D135" s="72"/>
      <c r="E135" s="71"/>
      <c r="F135" s="73" t="e">
        <f t="shared" si="3"/>
        <v>#DIV/0!</v>
      </c>
    </row>
    <row r="136" spans="1:6" x14ac:dyDescent="0.25">
      <c r="A136" s="67" t="s">
        <v>21</v>
      </c>
      <c r="B136" s="71"/>
      <c r="C136" s="71"/>
      <c r="D136" s="72"/>
      <c r="E136" s="71"/>
      <c r="F136" s="73" t="e">
        <f t="shared" si="3"/>
        <v>#DIV/0!</v>
      </c>
    </row>
    <row r="137" spans="1:6" x14ac:dyDescent="0.25">
      <c r="A137" s="67" t="s">
        <v>22</v>
      </c>
      <c r="B137" s="71"/>
      <c r="C137" s="71"/>
      <c r="D137" s="72"/>
      <c r="E137" s="71"/>
      <c r="F137" s="73" t="e">
        <f t="shared" si="3"/>
        <v>#DIV/0!</v>
      </c>
    </row>
    <row r="138" spans="1:6" x14ac:dyDescent="0.25">
      <c r="A138" s="67" t="s">
        <v>23</v>
      </c>
      <c r="B138" s="71"/>
      <c r="C138" s="71"/>
      <c r="D138" s="72"/>
      <c r="E138" s="71"/>
      <c r="F138" s="73" t="e">
        <f t="shared" si="3"/>
        <v>#DIV/0!</v>
      </c>
    </row>
    <row r="139" spans="1:6" x14ac:dyDescent="0.25">
      <c r="A139" s="67" t="s">
        <v>24</v>
      </c>
      <c r="B139" s="71"/>
      <c r="C139" s="71"/>
      <c r="D139" s="72"/>
      <c r="E139" s="71"/>
      <c r="F139" s="73" t="e">
        <f t="shared" si="3"/>
        <v>#DIV/0!</v>
      </c>
    </row>
    <row r="140" spans="1:6" x14ac:dyDescent="0.25">
      <c r="A140" s="67" t="s">
        <v>25</v>
      </c>
      <c r="B140" s="71"/>
      <c r="C140" s="71"/>
      <c r="D140" s="72"/>
      <c r="E140" s="71"/>
      <c r="F140" s="73" t="e">
        <f t="shared" si="3"/>
        <v>#DIV/0!</v>
      </c>
    </row>
    <row r="141" spans="1:6" x14ac:dyDescent="0.25">
      <c r="A141" s="67" t="s">
        <v>26</v>
      </c>
      <c r="B141" s="71"/>
      <c r="C141" s="71"/>
      <c r="D141" s="72"/>
      <c r="E141" s="71"/>
      <c r="F141" s="73" t="e">
        <f t="shared" si="3"/>
        <v>#DIV/0!</v>
      </c>
    </row>
    <row r="142" spans="1:6" x14ac:dyDescent="0.25">
      <c r="A142" s="67" t="s">
        <v>27</v>
      </c>
      <c r="B142" s="71"/>
      <c r="C142" s="71"/>
      <c r="D142" s="72"/>
      <c r="E142" s="71"/>
      <c r="F142" s="73" t="e">
        <f t="shared" si="3"/>
        <v>#DIV/0!</v>
      </c>
    </row>
    <row r="143" spans="1:6" x14ac:dyDescent="0.25">
      <c r="A143" s="67" t="s">
        <v>28</v>
      </c>
      <c r="B143" s="71"/>
      <c r="C143" s="71"/>
      <c r="D143" s="72"/>
      <c r="E143" s="71"/>
      <c r="F143" s="73" t="e">
        <f t="shared" si="3"/>
        <v>#DIV/0!</v>
      </c>
    </row>
    <row r="144" spans="1:6" x14ac:dyDescent="0.25">
      <c r="A144" s="67" t="s">
        <v>29</v>
      </c>
      <c r="B144" s="71"/>
      <c r="C144" s="71"/>
      <c r="D144" s="72"/>
      <c r="E144" s="71"/>
      <c r="F144" s="73" t="e">
        <f t="shared" si="3"/>
        <v>#DIV/0!</v>
      </c>
    </row>
    <row r="145" spans="1:6" x14ac:dyDescent="0.25">
      <c r="A145" s="67" t="s">
        <v>30</v>
      </c>
      <c r="B145" s="71"/>
      <c r="C145" s="71"/>
      <c r="D145" s="72"/>
      <c r="E145" s="71"/>
      <c r="F145" s="73" t="e">
        <f t="shared" si="3"/>
        <v>#DIV/0!</v>
      </c>
    </row>
    <row r="146" spans="1:6" x14ac:dyDescent="0.25">
      <c r="A146" s="67" t="s">
        <v>31</v>
      </c>
      <c r="B146" s="71"/>
      <c r="C146" s="71"/>
      <c r="D146" s="72"/>
      <c r="E146" s="71"/>
      <c r="F146" s="73" t="e">
        <f t="shared" si="3"/>
        <v>#DIV/0!</v>
      </c>
    </row>
    <row r="147" spans="1:6" x14ac:dyDescent="0.25">
      <c r="A147" s="67" t="s">
        <v>32</v>
      </c>
      <c r="B147" s="71"/>
      <c r="C147" s="71"/>
      <c r="D147" s="72"/>
      <c r="E147" s="71"/>
      <c r="F147" s="73" t="e">
        <f t="shared" si="3"/>
        <v>#DIV/0!</v>
      </c>
    </row>
    <row r="148" spans="1:6" x14ac:dyDescent="0.25">
      <c r="A148" s="67" t="s">
        <v>33</v>
      </c>
      <c r="B148" s="71"/>
      <c r="C148" s="71"/>
      <c r="D148" s="72"/>
      <c r="E148" s="71"/>
      <c r="F148" s="73" t="e">
        <f t="shared" si="3"/>
        <v>#DIV/0!</v>
      </c>
    </row>
    <row r="149" spans="1:6" x14ac:dyDescent="0.25">
      <c r="A149" s="67" t="s">
        <v>34</v>
      </c>
      <c r="B149" s="71"/>
      <c r="C149" s="71"/>
      <c r="D149" s="72"/>
      <c r="E149" s="71"/>
      <c r="F149" s="73" t="e">
        <f t="shared" si="3"/>
        <v>#DIV/0!</v>
      </c>
    </row>
    <row r="150" spans="1:6" x14ac:dyDescent="0.25">
      <c r="A150" s="67" t="s">
        <v>35</v>
      </c>
      <c r="B150" s="71"/>
      <c r="C150" s="71"/>
      <c r="D150" s="72"/>
      <c r="E150" s="71"/>
      <c r="F150" s="73" t="e">
        <f t="shared" si="3"/>
        <v>#DIV/0!</v>
      </c>
    </row>
    <row r="151" spans="1:6" x14ac:dyDescent="0.25">
      <c r="A151" s="67" t="s">
        <v>36</v>
      </c>
      <c r="B151" s="71"/>
      <c r="C151" s="71"/>
      <c r="D151" s="72"/>
      <c r="E151" s="71"/>
      <c r="F151" s="73" t="e">
        <f t="shared" si="3"/>
        <v>#DIV/0!</v>
      </c>
    </row>
    <row r="152" spans="1:6" x14ac:dyDescent="0.25">
      <c r="A152" s="67" t="s">
        <v>37</v>
      </c>
      <c r="B152" s="71"/>
      <c r="C152" s="71"/>
      <c r="D152" s="72"/>
      <c r="E152" s="71"/>
      <c r="F152" s="73" t="e">
        <f t="shared" si="3"/>
        <v>#DIV/0!</v>
      </c>
    </row>
    <row r="153" spans="1:6" x14ac:dyDescent="0.25">
      <c r="A153" s="67" t="s">
        <v>38</v>
      </c>
      <c r="B153" s="71"/>
      <c r="C153" s="71"/>
      <c r="D153" s="72"/>
      <c r="E153" s="71"/>
      <c r="F153" s="73" t="e">
        <f t="shared" si="3"/>
        <v>#DIV/0!</v>
      </c>
    </row>
    <row r="154" spans="1:6" x14ac:dyDescent="0.25">
      <c r="A154" s="67" t="s">
        <v>65</v>
      </c>
      <c r="B154" s="71"/>
      <c r="C154" s="71"/>
      <c r="D154" s="72"/>
      <c r="E154" s="71"/>
      <c r="F154" s="73" t="e">
        <f t="shared" si="3"/>
        <v>#DIV/0!</v>
      </c>
    </row>
    <row r="155" spans="1:6" x14ac:dyDescent="0.25">
      <c r="A155" s="67" t="s">
        <v>72</v>
      </c>
      <c r="B155" s="71"/>
      <c r="C155" s="71"/>
      <c r="D155" s="72"/>
      <c r="E155" s="71"/>
      <c r="F155" s="73" t="e">
        <f t="shared" si="3"/>
        <v>#DIV/0!</v>
      </c>
    </row>
    <row r="156" spans="1:6" x14ac:dyDescent="0.25">
      <c r="A156" s="67" t="s">
        <v>102</v>
      </c>
      <c r="B156" s="71"/>
      <c r="C156" s="71"/>
      <c r="D156" s="72"/>
      <c r="E156" s="71"/>
      <c r="F156" s="73" t="e">
        <f t="shared" si="3"/>
        <v>#DIV/0!</v>
      </c>
    </row>
    <row r="157" spans="1:6" x14ac:dyDescent="0.25">
      <c r="A157" s="67" t="s">
        <v>39</v>
      </c>
      <c r="B157" s="71"/>
      <c r="C157" s="71"/>
      <c r="D157" s="72"/>
      <c r="E157" s="71"/>
      <c r="F157" s="73" t="e">
        <f t="shared" si="3"/>
        <v>#DIV/0!</v>
      </c>
    </row>
    <row r="158" spans="1:6" x14ac:dyDescent="0.25">
      <c r="A158" s="67" t="s">
        <v>40</v>
      </c>
      <c r="B158" s="71"/>
      <c r="C158" s="71"/>
      <c r="D158" s="72"/>
      <c r="E158" s="71"/>
      <c r="F158" s="73" t="e">
        <f t="shared" si="3"/>
        <v>#DIV/0!</v>
      </c>
    </row>
    <row r="159" spans="1:6" x14ac:dyDescent="0.25">
      <c r="A159" s="67" t="s">
        <v>103</v>
      </c>
      <c r="B159" s="71"/>
      <c r="C159" s="71"/>
      <c r="D159" s="72"/>
      <c r="E159" s="71"/>
      <c r="F159" s="73" t="e">
        <f t="shared" si="3"/>
        <v>#DIV/0!</v>
      </c>
    </row>
    <row r="160" spans="1:6" x14ac:dyDescent="0.25">
      <c r="A160" s="67" t="s">
        <v>68</v>
      </c>
      <c r="B160" s="71"/>
      <c r="C160" s="71"/>
      <c r="D160" s="72"/>
      <c r="E160" s="71"/>
      <c r="F160" s="73" t="e">
        <f t="shared" si="3"/>
        <v>#DIV/0!</v>
      </c>
    </row>
    <row r="161" spans="1:6" x14ac:dyDescent="0.25">
      <c r="A161" s="67" t="s">
        <v>73</v>
      </c>
      <c r="B161" s="71"/>
      <c r="C161" s="71"/>
      <c r="D161" s="72"/>
      <c r="E161" s="71"/>
      <c r="F161" s="73" t="e">
        <f t="shared" si="3"/>
        <v>#DIV/0!</v>
      </c>
    </row>
    <row r="162" spans="1:6" x14ac:dyDescent="0.25">
      <c r="A162" s="67" t="s">
        <v>74</v>
      </c>
      <c r="B162" s="71"/>
      <c r="C162" s="71"/>
      <c r="D162" s="72"/>
      <c r="E162" s="71"/>
      <c r="F162" s="73" t="e">
        <f t="shared" si="3"/>
        <v>#DIV/0!</v>
      </c>
    </row>
    <row r="163" spans="1:6" x14ac:dyDescent="0.25">
      <c r="A163" s="67" t="s">
        <v>75</v>
      </c>
      <c r="B163" s="71"/>
      <c r="C163" s="71"/>
      <c r="D163" s="72"/>
      <c r="E163" s="71"/>
      <c r="F163" s="73" t="e">
        <f t="shared" si="3"/>
        <v>#DIV/0!</v>
      </c>
    </row>
    <row r="164" spans="1:6" x14ac:dyDescent="0.25">
      <c r="A164" s="67" t="s">
        <v>45</v>
      </c>
      <c r="B164" s="71"/>
      <c r="C164" s="71"/>
      <c r="D164" s="72"/>
      <c r="E164" s="71"/>
      <c r="F164" s="73" t="e">
        <f t="shared" si="3"/>
        <v>#DIV/0!</v>
      </c>
    </row>
    <row r="165" spans="1:6" x14ac:dyDescent="0.25">
      <c r="A165" s="67" t="s">
        <v>104</v>
      </c>
      <c r="B165" s="71"/>
      <c r="C165" s="71"/>
      <c r="D165" s="72"/>
      <c r="E165" s="71"/>
      <c r="F165" s="73" t="e">
        <f t="shared" si="3"/>
        <v>#DIV/0!</v>
      </c>
    </row>
    <row r="166" spans="1:6" x14ac:dyDescent="0.25">
      <c r="A166" s="67" t="s">
        <v>46</v>
      </c>
      <c r="B166" s="71"/>
      <c r="C166" s="71"/>
      <c r="D166" s="72"/>
      <c r="E166" s="71"/>
      <c r="F166" s="73" t="e">
        <f t="shared" si="3"/>
        <v>#DIV/0!</v>
      </c>
    </row>
    <row r="167" spans="1:6" x14ac:dyDescent="0.25">
      <c r="A167" s="67" t="s">
        <v>47</v>
      </c>
      <c r="B167" s="71"/>
      <c r="C167" s="71"/>
      <c r="D167" s="72"/>
      <c r="E167" s="71"/>
      <c r="F167" s="73" t="e">
        <f t="shared" si="3"/>
        <v>#DIV/0!</v>
      </c>
    </row>
    <row r="168" spans="1:6" x14ac:dyDescent="0.25">
      <c r="A168" s="67" t="s">
        <v>69</v>
      </c>
      <c r="B168" s="71"/>
      <c r="C168" s="71"/>
      <c r="D168" s="72"/>
      <c r="E168" s="71"/>
      <c r="F168" s="73" t="e">
        <f t="shared" si="3"/>
        <v>#DIV/0!</v>
      </c>
    </row>
    <row r="169" spans="1:6" x14ac:dyDescent="0.25">
      <c r="A169" s="50" t="s">
        <v>76</v>
      </c>
      <c r="B169" s="55"/>
      <c r="C169" s="55"/>
      <c r="D169" s="55"/>
      <c r="E169" s="55"/>
      <c r="F169" s="60" t="e">
        <f t="shared" si="3"/>
        <v>#DIV/0!</v>
      </c>
    </row>
    <row r="170" spans="1:6" x14ac:dyDescent="0.25">
      <c r="A170" s="36" t="s">
        <v>70</v>
      </c>
      <c r="B170" s="58"/>
      <c r="C170" s="58"/>
      <c r="D170" s="58"/>
      <c r="E170" s="58"/>
      <c r="F170" s="59" t="e">
        <f t="shared" si="3"/>
        <v>#DIV/0!</v>
      </c>
    </row>
    <row r="172" spans="1:6" ht="15.6" x14ac:dyDescent="0.3">
      <c r="A172" s="213" t="s">
        <v>110</v>
      </c>
      <c r="B172" s="214"/>
      <c r="C172" s="214"/>
      <c r="D172" s="214"/>
      <c r="E172" s="214"/>
      <c r="F172" s="214"/>
    </row>
    <row r="173" spans="1:6" x14ac:dyDescent="0.25">
      <c r="A173" s="14"/>
    </row>
    <row r="174" spans="1:6" ht="26.4" x14ac:dyDescent="0.25">
      <c r="A174" s="44" t="s">
        <v>48</v>
      </c>
      <c r="B174" s="48" t="s">
        <v>87</v>
      </c>
      <c r="C174" s="48" t="s">
        <v>106</v>
      </c>
      <c r="D174" s="48" t="s">
        <v>107</v>
      </c>
      <c r="E174" s="48" t="s">
        <v>3</v>
      </c>
      <c r="F174" s="43" t="s">
        <v>108</v>
      </c>
    </row>
    <row r="175" spans="1:6" x14ac:dyDescent="0.25">
      <c r="A175" s="67" t="s">
        <v>80</v>
      </c>
      <c r="B175" s="71"/>
      <c r="C175" s="71"/>
      <c r="D175" s="72"/>
      <c r="E175" s="71"/>
      <c r="F175" s="73" t="e">
        <f t="shared" ref="F175:F227" si="4" xml:space="preserve"> (B175/E175)*100</f>
        <v>#DIV/0!</v>
      </c>
    </row>
    <row r="176" spans="1:6" x14ac:dyDescent="0.25">
      <c r="A176" s="67" t="s">
        <v>6</v>
      </c>
      <c r="B176" s="71"/>
      <c r="C176" s="71"/>
      <c r="D176" s="72"/>
      <c r="E176" s="71"/>
      <c r="F176" s="73" t="e">
        <f t="shared" si="4"/>
        <v>#DIV/0!</v>
      </c>
    </row>
    <row r="177" spans="1:6" x14ac:dyDescent="0.25">
      <c r="A177" s="67" t="s">
        <v>7</v>
      </c>
      <c r="B177" s="71"/>
      <c r="C177" s="71"/>
      <c r="D177" s="72"/>
      <c r="E177" s="71"/>
      <c r="F177" s="73" t="e">
        <f t="shared" si="4"/>
        <v>#DIV/0!</v>
      </c>
    </row>
    <row r="178" spans="1:6" x14ac:dyDescent="0.25">
      <c r="A178" s="67" t="s">
        <v>8</v>
      </c>
      <c r="B178" s="71"/>
      <c r="C178" s="71"/>
      <c r="D178" s="72"/>
      <c r="E178" s="71"/>
      <c r="F178" s="73" t="e">
        <f t="shared" si="4"/>
        <v>#DIV/0!</v>
      </c>
    </row>
    <row r="179" spans="1:6" x14ac:dyDescent="0.25">
      <c r="A179" s="67" t="s">
        <v>9</v>
      </c>
      <c r="B179" s="71"/>
      <c r="C179" s="71"/>
      <c r="D179" s="72"/>
      <c r="E179" s="71"/>
      <c r="F179" s="73" t="e">
        <f t="shared" si="4"/>
        <v>#DIV/0!</v>
      </c>
    </row>
    <row r="180" spans="1:6" x14ac:dyDescent="0.25">
      <c r="A180" s="67" t="s">
        <v>10</v>
      </c>
      <c r="B180" s="71"/>
      <c r="C180" s="71"/>
      <c r="D180" s="72"/>
      <c r="E180" s="71"/>
      <c r="F180" s="73" t="e">
        <f t="shared" si="4"/>
        <v>#DIV/0!</v>
      </c>
    </row>
    <row r="181" spans="1:6" x14ac:dyDescent="0.25">
      <c r="A181" s="67" t="s">
        <v>11</v>
      </c>
      <c r="B181" s="71"/>
      <c r="C181" s="71"/>
      <c r="D181" s="72"/>
      <c r="E181" s="71"/>
      <c r="F181" s="73" t="e">
        <f t="shared" si="4"/>
        <v>#DIV/0!</v>
      </c>
    </row>
    <row r="182" spans="1:6" x14ac:dyDescent="0.25">
      <c r="A182" s="67" t="s">
        <v>12</v>
      </c>
      <c r="B182" s="71"/>
      <c r="C182" s="71"/>
      <c r="D182" s="72"/>
      <c r="E182" s="71"/>
      <c r="F182" s="73" t="e">
        <f t="shared" si="4"/>
        <v>#DIV/0!</v>
      </c>
    </row>
    <row r="183" spans="1:6" x14ac:dyDescent="0.25">
      <c r="A183" s="67" t="s">
        <v>13</v>
      </c>
      <c r="B183" s="71"/>
      <c r="C183" s="71"/>
      <c r="D183" s="72"/>
      <c r="E183" s="71"/>
      <c r="F183" s="73" t="e">
        <f t="shared" si="4"/>
        <v>#DIV/0!</v>
      </c>
    </row>
    <row r="184" spans="1:6" x14ac:dyDescent="0.25">
      <c r="A184" s="67" t="s">
        <v>14</v>
      </c>
      <c r="B184" s="71"/>
      <c r="C184" s="71"/>
      <c r="D184" s="72"/>
      <c r="E184" s="71"/>
      <c r="F184" s="73" t="e">
        <f t="shared" si="4"/>
        <v>#DIV/0!</v>
      </c>
    </row>
    <row r="185" spans="1:6" x14ac:dyDescent="0.25">
      <c r="A185" s="67" t="s">
        <v>99</v>
      </c>
      <c r="B185" s="71"/>
      <c r="C185" s="71"/>
      <c r="D185" s="72"/>
      <c r="E185" s="71"/>
      <c r="F185" s="73" t="e">
        <f t="shared" si="4"/>
        <v>#DIV/0!</v>
      </c>
    </row>
    <row r="186" spans="1:6" x14ac:dyDescent="0.25">
      <c r="A186" s="67" t="s">
        <v>16</v>
      </c>
      <c r="B186" s="71"/>
      <c r="C186" s="71"/>
      <c r="D186" s="72"/>
      <c r="E186" s="71"/>
      <c r="F186" s="73" t="e">
        <f t="shared" si="4"/>
        <v>#DIV/0!</v>
      </c>
    </row>
    <row r="187" spans="1:6" x14ac:dyDescent="0.25">
      <c r="A187" s="67" t="s">
        <v>100</v>
      </c>
      <c r="B187" s="71"/>
      <c r="C187" s="71"/>
      <c r="D187" s="72"/>
      <c r="E187" s="71"/>
      <c r="F187" s="73" t="e">
        <f t="shared" si="4"/>
        <v>#DIV/0!</v>
      </c>
    </row>
    <row r="188" spans="1:6" x14ac:dyDescent="0.25">
      <c r="A188" s="67" t="s">
        <v>64</v>
      </c>
      <c r="B188" s="71"/>
      <c r="C188" s="71"/>
      <c r="D188" s="72"/>
      <c r="E188" s="71"/>
      <c r="F188" s="73" t="e">
        <f t="shared" si="4"/>
        <v>#DIV/0!</v>
      </c>
    </row>
    <row r="189" spans="1:6" x14ac:dyDescent="0.25">
      <c r="A189" s="67" t="s">
        <v>101</v>
      </c>
      <c r="B189" s="71"/>
      <c r="C189" s="71"/>
      <c r="D189" s="72"/>
      <c r="E189" s="71"/>
      <c r="F189" s="73" t="e">
        <f t="shared" si="4"/>
        <v>#DIV/0!</v>
      </c>
    </row>
    <row r="190" spans="1:6" x14ac:dyDescent="0.25">
      <c r="A190" s="67" t="s">
        <v>18</v>
      </c>
      <c r="B190" s="71"/>
      <c r="C190" s="71"/>
      <c r="D190" s="72"/>
      <c r="E190" s="71"/>
      <c r="F190" s="73" t="e">
        <f t="shared" si="4"/>
        <v>#DIV/0!</v>
      </c>
    </row>
    <row r="191" spans="1:6" x14ac:dyDescent="0.25">
      <c r="A191" s="67" t="s">
        <v>19</v>
      </c>
      <c r="B191" s="71"/>
      <c r="C191" s="71"/>
      <c r="D191" s="72"/>
      <c r="E191" s="71"/>
      <c r="F191" s="73" t="e">
        <f t="shared" si="4"/>
        <v>#DIV/0!</v>
      </c>
    </row>
    <row r="192" spans="1:6" x14ac:dyDescent="0.25">
      <c r="A192" s="67" t="s">
        <v>20</v>
      </c>
      <c r="B192" s="71"/>
      <c r="C192" s="71"/>
      <c r="D192" s="72"/>
      <c r="E192" s="71"/>
      <c r="F192" s="73" t="e">
        <f t="shared" si="4"/>
        <v>#DIV/0!</v>
      </c>
    </row>
    <row r="193" spans="1:6" x14ac:dyDescent="0.25">
      <c r="A193" s="67" t="s">
        <v>21</v>
      </c>
      <c r="B193" s="71"/>
      <c r="C193" s="71"/>
      <c r="D193" s="72"/>
      <c r="E193" s="71"/>
      <c r="F193" s="73" t="e">
        <f t="shared" si="4"/>
        <v>#DIV/0!</v>
      </c>
    </row>
    <row r="194" spans="1:6" x14ac:dyDescent="0.25">
      <c r="A194" s="67" t="s">
        <v>22</v>
      </c>
      <c r="B194" s="71"/>
      <c r="C194" s="71"/>
      <c r="D194" s="72"/>
      <c r="E194" s="71"/>
      <c r="F194" s="73" t="e">
        <f t="shared" si="4"/>
        <v>#DIV/0!</v>
      </c>
    </row>
    <row r="195" spans="1:6" x14ac:dyDescent="0.25">
      <c r="A195" s="67" t="s">
        <v>23</v>
      </c>
      <c r="B195" s="71"/>
      <c r="C195" s="71"/>
      <c r="D195" s="72"/>
      <c r="E195" s="71"/>
      <c r="F195" s="73" t="e">
        <f t="shared" si="4"/>
        <v>#DIV/0!</v>
      </c>
    </row>
    <row r="196" spans="1:6" x14ac:dyDescent="0.25">
      <c r="A196" s="67" t="s">
        <v>24</v>
      </c>
      <c r="B196" s="71"/>
      <c r="C196" s="71"/>
      <c r="D196" s="72"/>
      <c r="E196" s="71"/>
      <c r="F196" s="73" t="e">
        <f t="shared" si="4"/>
        <v>#DIV/0!</v>
      </c>
    </row>
    <row r="197" spans="1:6" x14ac:dyDescent="0.25">
      <c r="A197" s="67" t="s">
        <v>25</v>
      </c>
      <c r="B197" s="71"/>
      <c r="C197" s="71"/>
      <c r="D197" s="72"/>
      <c r="E197" s="71"/>
      <c r="F197" s="73" t="e">
        <f t="shared" si="4"/>
        <v>#DIV/0!</v>
      </c>
    </row>
    <row r="198" spans="1:6" x14ac:dyDescent="0.25">
      <c r="A198" s="67" t="s">
        <v>26</v>
      </c>
      <c r="B198" s="71"/>
      <c r="C198" s="71"/>
      <c r="D198" s="72"/>
      <c r="E198" s="71"/>
      <c r="F198" s="73" t="e">
        <f t="shared" si="4"/>
        <v>#DIV/0!</v>
      </c>
    </row>
    <row r="199" spans="1:6" x14ac:dyDescent="0.25">
      <c r="A199" s="67" t="s">
        <v>27</v>
      </c>
      <c r="B199" s="71"/>
      <c r="C199" s="71"/>
      <c r="D199" s="72"/>
      <c r="E199" s="71"/>
      <c r="F199" s="73" t="e">
        <f t="shared" si="4"/>
        <v>#DIV/0!</v>
      </c>
    </row>
    <row r="200" spans="1:6" x14ac:dyDescent="0.25">
      <c r="A200" s="67" t="s">
        <v>28</v>
      </c>
      <c r="B200" s="71"/>
      <c r="C200" s="71"/>
      <c r="D200" s="72"/>
      <c r="E200" s="71"/>
      <c r="F200" s="73" t="e">
        <f t="shared" si="4"/>
        <v>#DIV/0!</v>
      </c>
    </row>
    <row r="201" spans="1:6" x14ac:dyDescent="0.25">
      <c r="A201" s="67" t="s">
        <v>29</v>
      </c>
      <c r="B201" s="71"/>
      <c r="C201" s="71"/>
      <c r="D201" s="72"/>
      <c r="E201" s="71"/>
      <c r="F201" s="73" t="e">
        <f t="shared" si="4"/>
        <v>#DIV/0!</v>
      </c>
    </row>
    <row r="202" spans="1:6" x14ac:dyDescent="0.25">
      <c r="A202" s="67" t="s">
        <v>30</v>
      </c>
      <c r="B202" s="71"/>
      <c r="C202" s="71"/>
      <c r="D202" s="72"/>
      <c r="E202" s="71"/>
      <c r="F202" s="73" t="e">
        <f t="shared" si="4"/>
        <v>#DIV/0!</v>
      </c>
    </row>
    <row r="203" spans="1:6" x14ac:dyDescent="0.25">
      <c r="A203" s="67" t="s">
        <v>31</v>
      </c>
      <c r="B203" s="71"/>
      <c r="C203" s="71"/>
      <c r="D203" s="72"/>
      <c r="E203" s="71"/>
      <c r="F203" s="73" t="e">
        <f t="shared" si="4"/>
        <v>#DIV/0!</v>
      </c>
    </row>
    <row r="204" spans="1:6" x14ac:dyDescent="0.25">
      <c r="A204" s="67" t="s">
        <v>32</v>
      </c>
      <c r="B204" s="71"/>
      <c r="C204" s="71"/>
      <c r="D204" s="72"/>
      <c r="E204" s="71"/>
      <c r="F204" s="73" t="e">
        <f t="shared" si="4"/>
        <v>#DIV/0!</v>
      </c>
    </row>
    <row r="205" spans="1:6" x14ac:dyDescent="0.25">
      <c r="A205" s="67" t="s">
        <v>33</v>
      </c>
      <c r="B205" s="71"/>
      <c r="C205" s="71"/>
      <c r="D205" s="72"/>
      <c r="E205" s="71"/>
      <c r="F205" s="73" t="e">
        <f t="shared" si="4"/>
        <v>#DIV/0!</v>
      </c>
    </row>
    <row r="206" spans="1:6" x14ac:dyDescent="0.25">
      <c r="A206" s="67" t="s">
        <v>34</v>
      </c>
      <c r="B206" s="71"/>
      <c r="C206" s="71"/>
      <c r="D206" s="72"/>
      <c r="E206" s="71"/>
      <c r="F206" s="73" t="e">
        <f t="shared" si="4"/>
        <v>#DIV/0!</v>
      </c>
    </row>
    <row r="207" spans="1:6" x14ac:dyDescent="0.25">
      <c r="A207" s="67" t="s">
        <v>35</v>
      </c>
      <c r="B207" s="71"/>
      <c r="C207" s="71"/>
      <c r="D207" s="72"/>
      <c r="E207" s="71"/>
      <c r="F207" s="73" t="e">
        <f t="shared" si="4"/>
        <v>#DIV/0!</v>
      </c>
    </row>
    <row r="208" spans="1:6" x14ac:dyDescent="0.25">
      <c r="A208" s="67" t="s">
        <v>36</v>
      </c>
      <c r="B208" s="71"/>
      <c r="C208" s="71"/>
      <c r="D208" s="72"/>
      <c r="E208" s="71"/>
      <c r="F208" s="73" t="e">
        <f t="shared" si="4"/>
        <v>#DIV/0!</v>
      </c>
    </row>
    <row r="209" spans="1:6" x14ac:dyDescent="0.25">
      <c r="A209" s="67" t="s">
        <v>37</v>
      </c>
      <c r="B209" s="71"/>
      <c r="C209" s="71"/>
      <c r="D209" s="72"/>
      <c r="E209" s="71"/>
      <c r="F209" s="73" t="e">
        <f t="shared" si="4"/>
        <v>#DIV/0!</v>
      </c>
    </row>
    <row r="210" spans="1:6" x14ac:dyDescent="0.25">
      <c r="A210" s="67" t="s">
        <v>38</v>
      </c>
      <c r="B210" s="71"/>
      <c r="C210" s="71"/>
      <c r="D210" s="72"/>
      <c r="E210" s="71"/>
      <c r="F210" s="73" t="e">
        <f t="shared" si="4"/>
        <v>#DIV/0!</v>
      </c>
    </row>
    <row r="211" spans="1:6" x14ac:dyDescent="0.25">
      <c r="A211" s="67" t="s">
        <v>65</v>
      </c>
      <c r="B211" s="71"/>
      <c r="C211" s="71"/>
      <c r="D211" s="72"/>
      <c r="E211" s="71"/>
      <c r="F211" s="73" t="e">
        <f t="shared" si="4"/>
        <v>#DIV/0!</v>
      </c>
    </row>
    <row r="212" spans="1:6" x14ac:dyDescent="0.25">
      <c r="A212" s="67" t="s">
        <v>72</v>
      </c>
      <c r="B212" s="71"/>
      <c r="C212" s="71"/>
      <c r="D212" s="72"/>
      <c r="E212" s="71"/>
      <c r="F212" s="73" t="e">
        <f t="shared" si="4"/>
        <v>#DIV/0!</v>
      </c>
    </row>
    <row r="213" spans="1:6" x14ac:dyDescent="0.25">
      <c r="A213" s="67" t="s">
        <v>102</v>
      </c>
      <c r="B213" s="71"/>
      <c r="C213" s="71"/>
      <c r="D213" s="72"/>
      <c r="E213" s="71"/>
      <c r="F213" s="73" t="e">
        <f t="shared" si="4"/>
        <v>#DIV/0!</v>
      </c>
    </row>
    <row r="214" spans="1:6" x14ac:dyDescent="0.25">
      <c r="A214" s="67" t="s">
        <v>39</v>
      </c>
      <c r="B214" s="71"/>
      <c r="C214" s="71"/>
      <c r="D214" s="72"/>
      <c r="E214" s="71"/>
      <c r="F214" s="73" t="e">
        <f t="shared" si="4"/>
        <v>#DIV/0!</v>
      </c>
    </row>
    <row r="215" spans="1:6" x14ac:dyDescent="0.25">
      <c r="A215" s="67" t="s">
        <v>40</v>
      </c>
      <c r="B215" s="71"/>
      <c r="C215" s="71"/>
      <c r="D215" s="72"/>
      <c r="E215" s="71"/>
      <c r="F215" s="73" t="e">
        <f t="shared" si="4"/>
        <v>#DIV/0!</v>
      </c>
    </row>
    <row r="216" spans="1:6" x14ac:dyDescent="0.25">
      <c r="A216" s="67" t="s">
        <v>103</v>
      </c>
      <c r="B216" s="71"/>
      <c r="C216" s="71"/>
      <c r="D216" s="72"/>
      <c r="E216" s="71"/>
      <c r="F216" s="73" t="e">
        <f t="shared" si="4"/>
        <v>#DIV/0!</v>
      </c>
    </row>
    <row r="217" spans="1:6" x14ac:dyDescent="0.25">
      <c r="A217" s="67" t="s">
        <v>68</v>
      </c>
      <c r="B217" s="71"/>
      <c r="C217" s="71"/>
      <c r="D217" s="72"/>
      <c r="E217" s="71"/>
      <c r="F217" s="73" t="e">
        <f t="shared" si="4"/>
        <v>#DIV/0!</v>
      </c>
    </row>
    <row r="218" spans="1:6" x14ac:dyDescent="0.25">
      <c r="A218" s="67" t="s">
        <v>73</v>
      </c>
      <c r="B218" s="71"/>
      <c r="C218" s="71"/>
      <c r="D218" s="72"/>
      <c r="E218" s="71"/>
      <c r="F218" s="73" t="e">
        <f t="shared" si="4"/>
        <v>#DIV/0!</v>
      </c>
    </row>
    <row r="219" spans="1:6" x14ac:dyDescent="0.25">
      <c r="A219" s="67" t="s">
        <v>74</v>
      </c>
      <c r="B219" s="71"/>
      <c r="C219" s="71"/>
      <c r="D219" s="72"/>
      <c r="E219" s="71"/>
      <c r="F219" s="73" t="e">
        <f t="shared" si="4"/>
        <v>#DIV/0!</v>
      </c>
    </row>
    <row r="220" spans="1:6" x14ac:dyDescent="0.25">
      <c r="A220" s="67" t="s">
        <v>75</v>
      </c>
      <c r="B220" s="71"/>
      <c r="C220" s="71"/>
      <c r="D220" s="72"/>
      <c r="E220" s="71"/>
      <c r="F220" s="73" t="e">
        <f t="shared" si="4"/>
        <v>#DIV/0!</v>
      </c>
    </row>
    <row r="221" spans="1:6" x14ac:dyDescent="0.25">
      <c r="A221" s="67" t="s">
        <v>45</v>
      </c>
      <c r="B221" s="71"/>
      <c r="C221" s="71"/>
      <c r="D221" s="72"/>
      <c r="E221" s="71"/>
      <c r="F221" s="73" t="e">
        <f t="shared" si="4"/>
        <v>#DIV/0!</v>
      </c>
    </row>
    <row r="222" spans="1:6" x14ac:dyDescent="0.25">
      <c r="A222" s="67" t="s">
        <v>104</v>
      </c>
      <c r="B222" s="71"/>
      <c r="C222" s="71"/>
      <c r="D222" s="72"/>
      <c r="E222" s="71"/>
      <c r="F222" s="73" t="e">
        <f t="shared" si="4"/>
        <v>#DIV/0!</v>
      </c>
    </row>
    <row r="223" spans="1:6" x14ac:dyDescent="0.25">
      <c r="A223" s="67" t="s">
        <v>46</v>
      </c>
      <c r="B223" s="71"/>
      <c r="C223" s="71"/>
      <c r="D223" s="72"/>
      <c r="E223" s="71"/>
      <c r="F223" s="73" t="e">
        <f t="shared" si="4"/>
        <v>#DIV/0!</v>
      </c>
    </row>
    <row r="224" spans="1:6" x14ac:dyDescent="0.25">
      <c r="A224" s="67" t="s">
        <v>47</v>
      </c>
      <c r="B224" s="71"/>
      <c r="C224" s="71"/>
      <c r="D224" s="72"/>
      <c r="E224" s="71"/>
      <c r="F224" s="73" t="e">
        <f t="shared" si="4"/>
        <v>#DIV/0!</v>
      </c>
    </row>
    <row r="225" spans="1:6" x14ac:dyDescent="0.25">
      <c r="A225" s="67" t="s">
        <v>69</v>
      </c>
      <c r="B225" s="71"/>
      <c r="C225" s="71"/>
      <c r="D225" s="72"/>
      <c r="E225" s="71"/>
      <c r="F225" s="73" t="e">
        <f t="shared" si="4"/>
        <v>#DIV/0!</v>
      </c>
    </row>
    <row r="226" spans="1:6" x14ac:dyDescent="0.25">
      <c r="A226" s="50" t="s">
        <v>76</v>
      </c>
      <c r="B226" s="52"/>
      <c r="C226" s="52"/>
      <c r="D226" s="52"/>
      <c r="E226" s="52"/>
      <c r="F226" s="54" t="e">
        <f t="shared" si="4"/>
        <v>#DIV/0!</v>
      </c>
    </row>
    <row r="227" spans="1:6" x14ac:dyDescent="0.25">
      <c r="A227" s="36" t="s">
        <v>70</v>
      </c>
      <c r="B227" s="57"/>
      <c r="C227" s="57"/>
      <c r="D227" s="57"/>
      <c r="E227" s="57"/>
      <c r="F227" s="59" t="e">
        <f t="shared" si="4"/>
        <v>#DIV/0!</v>
      </c>
    </row>
    <row r="228" spans="1:6" x14ac:dyDescent="0.25">
      <c r="B228"/>
      <c r="C228"/>
      <c r="D228"/>
      <c r="E228"/>
      <c r="F228"/>
    </row>
    <row r="229" spans="1:6" ht="15.6" x14ac:dyDescent="0.3">
      <c r="A229" s="210" t="s">
        <v>109</v>
      </c>
      <c r="B229" s="210"/>
      <c r="C229" s="210"/>
      <c r="D229" s="210"/>
      <c r="E229" s="211"/>
      <c r="F229" s="211"/>
    </row>
    <row r="230" spans="1:6" x14ac:dyDescent="0.25">
      <c r="A230" s="14"/>
    </row>
    <row r="231" spans="1:6" ht="26.4" x14ac:dyDescent="0.25">
      <c r="A231" s="44" t="s">
        <v>48</v>
      </c>
      <c r="B231" s="48" t="s">
        <v>87</v>
      </c>
      <c r="C231" s="48" t="s">
        <v>106</v>
      </c>
      <c r="D231" s="48" t="s">
        <v>107</v>
      </c>
      <c r="E231" s="48" t="s">
        <v>3</v>
      </c>
      <c r="F231" s="43" t="s">
        <v>108</v>
      </c>
    </row>
    <row r="232" spans="1:6" x14ac:dyDescent="0.25">
      <c r="A232" s="49" t="s">
        <v>80</v>
      </c>
      <c r="B232" s="52"/>
      <c r="C232" s="52"/>
      <c r="D232" s="52"/>
      <c r="E232" s="52"/>
      <c r="F232" s="54" t="e">
        <f t="shared" ref="F232:F284" si="5" xml:space="preserve"> (B232/E232)*100</f>
        <v>#DIV/0!</v>
      </c>
    </row>
    <row r="233" spans="1:6" x14ac:dyDescent="0.25">
      <c r="A233" s="67" t="s">
        <v>6</v>
      </c>
      <c r="B233" s="71"/>
      <c r="C233" s="71"/>
      <c r="D233" s="72"/>
      <c r="E233" s="71"/>
      <c r="F233" s="73" t="e">
        <f t="shared" si="5"/>
        <v>#DIV/0!</v>
      </c>
    </row>
    <row r="234" spans="1:6" x14ac:dyDescent="0.25">
      <c r="A234" s="67" t="s">
        <v>7</v>
      </c>
      <c r="B234" s="71"/>
      <c r="C234" s="71"/>
      <c r="D234" s="72"/>
      <c r="E234" s="71"/>
      <c r="F234" s="73" t="e">
        <f t="shared" si="5"/>
        <v>#DIV/0!</v>
      </c>
    </row>
    <row r="235" spans="1:6" x14ac:dyDescent="0.25">
      <c r="A235" s="67" t="s">
        <v>8</v>
      </c>
      <c r="B235" s="71"/>
      <c r="C235" s="71"/>
      <c r="D235" s="72"/>
      <c r="E235" s="71"/>
      <c r="F235" s="73" t="e">
        <f t="shared" si="5"/>
        <v>#DIV/0!</v>
      </c>
    </row>
    <row r="236" spans="1:6" x14ac:dyDescent="0.25">
      <c r="A236" s="67" t="s">
        <v>9</v>
      </c>
      <c r="B236" s="71"/>
      <c r="C236" s="71"/>
      <c r="D236" s="72"/>
      <c r="E236" s="71"/>
      <c r="F236" s="73" t="e">
        <f t="shared" si="5"/>
        <v>#DIV/0!</v>
      </c>
    </row>
    <row r="237" spans="1:6" x14ac:dyDescent="0.25">
      <c r="A237" s="67" t="s">
        <v>10</v>
      </c>
      <c r="B237" s="71"/>
      <c r="C237" s="71"/>
      <c r="D237" s="72"/>
      <c r="E237" s="71"/>
      <c r="F237" s="73" t="e">
        <f t="shared" si="5"/>
        <v>#DIV/0!</v>
      </c>
    </row>
    <row r="238" spans="1:6" x14ac:dyDescent="0.25">
      <c r="A238" s="67" t="s">
        <v>11</v>
      </c>
      <c r="B238" s="71"/>
      <c r="C238" s="71"/>
      <c r="D238" s="72"/>
      <c r="E238" s="71"/>
      <c r="F238" s="73" t="e">
        <f t="shared" si="5"/>
        <v>#DIV/0!</v>
      </c>
    </row>
    <row r="239" spans="1:6" x14ac:dyDescent="0.25">
      <c r="A239" s="67" t="s">
        <v>12</v>
      </c>
      <c r="B239" s="71"/>
      <c r="C239" s="71"/>
      <c r="D239" s="72"/>
      <c r="E239" s="71"/>
      <c r="F239" s="73" t="e">
        <f t="shared" si="5"/>
        <v>#DIV/0!</v>
      </c>
    </row>
    <row r="240" spans="1:6" x14ac:dyDescent="0.25">
      <c r="A240" s="67" t="s">
        <v>13</v>
      </c>
      <c r="B240" s="71"/>
      <c r="C240" s="71"/>
      <c r="D240" s="72"/>
      <c r="E240" s="71"/>
      <c r="F240" s="73" t="e">
        <f t="shared" si="5"/>
        <v>#DIV/0!</v>
      </c>
    </row>
    <row r="241" spans="1:6" x14ac:dyDescent="0.25">
      <c r="A241" s="67" t="s">
        <v>14</v>
      </c>
      <c r="B241" s="71"/>
      <c r="C241" s="71"/>
      <c r="D241" s="72"/>
      <c r="E241" s="71"/>
      <c r="F241" s="73" t="e">
        <f t="shared" si="5"/>
        <v>#DIV/0!</v>
      </c>
    </row>
    <row r="242" spans="1:6" x14ac:dyDescent="0.25">
      <c r="A242" s="67" t="s">
        <v>99</v>
      </c>
      <c r="B242" s="71"/>
      <c r="C242" s="71"/>
      <c r="D242" s="72"/>
      <c r="E242" s="71"/>
      <c r="F242" s="73" t="e">
        <f t="shared" si="5"/>
        <v>#DIV/0!</v>
      </c>
    </row>
    <row r="243" spans="1:6" x14ac:dyDescent="0.25">
      <c r="A243" s="67" t="s">
        <v>16</v>
      </c>
      <c r="B243" s="71"/>
      <c r="C243" s="71"/>
      <c r="D243" s="72"/>
      <c r="E243" s="71"/>
      <c r="F243" s="73" t="e">
        <f t="shared" si="5"/>
        <v>#DIV/0!</v>
      </c>
    </row>
    <row r="244" spans="1:6" x14ac:dyDescent="0.25">
      <c r="A244" s="67" t="s">
        <v>100</v>
      </c>
      <c r="B244" s="71"/>
      <c r="C244" s="71"/>
      <c r="D244" s="72"/>
      <c r="E244" s="71"/>
      <c r="F244" s="73" t="e">
        <f t="shared" si="5"/>
        <v>#DIV/0!</v>
      </c>
    </row>
    <row r="245" spans="1:6" x14ac:dyDescent="0.25">
      <c r="A245" s="67" t="s">
        <v>64</v>
      </c>
      <c r="B245" s="71"/>
      <c r="C245" s="71"/>
      <c r="D245" s="72"/>
      <c r="E245" s="71"/>
      <c r="F245" s="73" t="e">
        <f t="shared" si="5"/>
        <v>#DIV/0!</v>
      </c>
    </row>
    <row r="246" spans="1:6" x14ac:dyDescent="0.25">
      <c r="A246" s="67" t="s">
        <v>101</v>
      </c>
      <c r="B246" s="71"/>
      <c r="C246" s="71"/>
      <c r="D246" s="72"/>
      <c r="E246" s="71"/>
      <c r="F246" s="73" t="e">
        <f t="shared" si="5"/>
        <v>#DIV/0!</v>
      </c>
    </row>
    <row r="247" spans="1:6" x14ac:dyDescent="0.25">
      <c r="A247" s="67" t="s">
        <v>18</v>
      </c>
      <c r="B247" s="71"/>
      <c r="C247" s="71"/>
      <c r="D247" s="72"/>
      <c r="E247" s="71"/>
      <c r="F247" s="73" t="e">
        <f t="shared" si="5"/>
        <v>#DIV/0!</v>
      </c>
    </row>
    <row r="248" spans="1:6" x14ac:dyDescent="0.25">
      <c r="A248" s="67" t="s">
        <v>19</v>
      </c>
      <c r="B248" s="71"/>
      <c r="C248" s="71"/>
      <c r="D248" s="72"/>
      <c r="E248" s="71"/>
      <c r="F248" s="73" t="e">
        <f t="shared" si="5"/>
        <v>#DIV/0!</v>
      </c>
    </row>
    <row r="249" spans="1:6" x14ac:dyDescent="0.25">
      <c r="A249" s="67" t="s">
        <v>20</v>
      </c>
      <c r="B249" s="71"/>
      <c r="C249" s="71"/>
      <c r="D249" s="72"/>
      <c r="E249" s="71"/>
      <c r="F249" s="73" t="e">
        <f t="shared" si="5"/>
        <v>#DIV/0!</v>
      </c>
    </row>
    <row r="250" spans="1:6" x14ac:dyDescent="0.25">
      <c r="A250" s="67" t="s">
        <v>21</v>
      </c>
      <c r="B250" s="71"/>
      <c r="C250" s="71"/>
      <c r="D250" s="72"/>
      <c r="E250" s="71"/>
      <c r="F250" s="73" t="e">
        <f t="shared" si="5"/>
        <v>#DIV/0!</v>
      </c>
    </row>
    <row r="251" spans="1:6" x14ac:dyDescent="0.25">
      <c r="A251" s="67" t="s">
        <v>22</v>
      </c>
      <c r="B251" s="71"/>
      <c r="C251" s="71"/>
      <c r="D251" s="72"/>
      <c r="E251" s="71"/>
      <c r="F251" s="73" t="e">
        <f t="shared" si="5"/>
        <v>#DIV/0!</v>
      </c>
    </row>
    <row r="252" spans="1:6" x14ac:dyDescent="0.25">
      <c r="A252" s="67" t="s">
        <v>23</v>
      </c>
      <c r="B252" s="71"/>
      <c r="C252" s="71"/>
      <c r="D252" s="72"/>
      <c r="E252" s="71"/>
      <c r="F252" s="73" t="e">
        <f t="shared" si="5"/>
        <v>#DIV/0!</v>
      </c>
    </row>
    <row r="253" spans="1:6" x14ac:dyDescent="0.25">
      <c r="A253" s="67" t="s">
        <v>24</v>
      </c>
      <c r="B253" s="71"/>
      <c r="C253" s="71"/>
      <c r="D253" s="72"/>
      <c r="E253" s="71"/>
      <c r="F253" s="73" t="e">
        <f t="shared" si="5"/>
        <v>#DIV/0!</v>
      </c>
    </row>
    <row r="254" spans="1:6" x14ac:dyDescent="0.25">
      <c r="A254" s="67" t="s">
        <v>25</v>
      </c>
      <c r="B254" s="71"/>
      <c r="C254" s="71"/>
      <c r="D254" s="72"/>
      <c r="E254" s="71"/>
      <c r="F254" s="73" t="e">
        <f t="shared" si="5"/>
        <v>#DIV/0!</v>
      </c>
    </row>
    <row r="255" spans="1:6" x14ac:dyDescent="0.25">
      <c r="A255" s="67" t="s">
        <v>26</v>
      </c>
      <c r="B255" s="71"/>
      <c r="C255" s="71"/>
      <c r="D255" s="72"/>
      <c r="E255" s="71"/>
      <c r="F255" s="73" t="e">
        <f t="shared" si="5"/>
        <v>#DIV/0!</v>
      </c>
    </row>
    <row r="256" spans="1:6" x14ac:dyDescent="0.25">
      <c r="A256" s="67" t="s">
        <v>27</v>
      </c>
      <c r="B256" s="71"/>
      <c r="C256" s="71"/>
      <c r="D256" s="72"/>
      <c r="E256" s="71"/>
      <c r="F256" s="73" t="e">
        <f t="shared" si="5"/>
        <v>#DIV/0!</v>
      </c>
    </row>
    <row r="257" spans="1:6" x14ac:dyDescent="0.25">
      <c r="A257" s="67" t="s">
        <v>28</v>
      </c>
      <c r="B257" s="71"/>
      <c r="C257" s="71"/>
      <c r="D257" s="72"/>
      <c r="E257" s="71"/>
      <c r="F257" s="73" t="e">
        <f t="shared" si="5"/>
        <v>#DIV/0!</v>
      </c>
    </row>
    <row r="258" spans="1:6" x14ac:dyDescent="0.25">
      <c r="A258" s="67" t="s">
        <v>29</v>
      </c>
      <c r="B258" s="71"/>
      <c r="C258" s="71"/>
      <c r="D258" s="72"/>
      <c r="E258" s="71"/>
      <c r="F258" s="73" t="e">
        <f t="shared" si="5"/>
        <v>#DIV/0!</v>
      </c>
    </row>
    <row r="259" spans="1:6" x14ac:dyDescent="0.25">
      <c r="A259" s="67" t="s">
        <v>30</v>
      </c>
      <c r="B259" s="71"/>
      <c r="C259" s="71"/>
      <c r="D259" s="72"/>
      <c r="E259" s="71"/>
      <c r="F259" s="73" t="e">
        <f t="shared" si="5"/>
        <v>#DIV/0!</v>
      </c>
    </row>
    <row r="260" spans="1:6" x14ac:dyDescent="0.25">
      <c r="A260" s="67" t="s">
        <v>31</v>
      </c>
      <c r="B260" s="71"/>
      <c r="C260" s="71"/>
      <c r="D260" s="72"/>
      <c r="E260" s="71"/>
      <c r="F260" s="73" t="e">
        <f t="shared" si="5"/>
        <v>#DIV/0!</v>
      </c>
    </row>
    <row r="261" spans="1:6" x14ac:dyDescent="0.25">
      <c r="A261" s="67" t="s">
        <v>32</v>
      </c>
      <c r="B261" s="71"/>
      <c r="C261" s="71"/>
      <c r="D261" s="72"/>
      <c r="E261" s="71"/>
      <c r="F261" s="73" t="e">
        <f t="shared" si="5"/>
        <v>#DIV/0!</v>
      </c>
    </row>
    <row r="262" spans="1:6" x14ac:dyDescent="0.25">
      <c r="A262" s="67" t="s">
        <v>33</v>
      </c>
      <c r="B262" s="71"/>
      <c r="C262" s="71"/>
      <c r="D262" s="72"/>
      <c r="E262" s="71"/>
      <c r="F262" s="73" t="e">
        <f t="shared" si="5"/>
        <v>#DIV/0!</v>
      </c>
    </row>
    <row r="263" spans="1:6" x14ac:dyDescent="0.25">
      <c r="A263" s="67" t="s">
        <v>34</v>
      </c>
      <c r="B263" s="71"/>
      <c r="C263" s="71"/>
      <c r="D263" s="72"/>
      <c r="E263" s="71"/>
      <c r="F263" s="73" t="e">
        <f t="shared" si="5"/>
        <v>#DIV/0!</v>
      </c>
    </row>
    <row r="264" spans="1:6" x14ac:dyDescent="0.25">
      <c r="A264" s="67" t="s">
        <v>35</v>
      </c>
      <c r="B264" s="71"/>
      <c r="C264" s="71"/>
      <c r="D264" s="72"/>
      <c r="E264" s="71"/>
      <c r="F264" s="73" t="e">
        <f t="shared" si="5"/>
        <v>#DIV/0!</v>
      </c>
    </row>
    <row r="265" spans="1:6" x14ac:dyDescent="0.25">
      <c r="A265" s="67" t="s">
        <v>36</v>
      </c>
      <c r="B265" s="71"/>
      <c r="C265" s="71"/>
      <c r="D265" s="72"/>
      <c r="E265" s="71"/>
      <c r="F265" s="73" t="e">
        <f t="shared" si="5"/>
        <v>#DIV/0!</v>
      </c>
    </row>
    <row r="266" spans="1:6" x14ac:dyDescent="0.25">
      <c r="A266" s="67" t="s">
        <v>37</v>
      </c>
      <c r="B266" s="71"/>
      <c r="C266" s="71"/>
      <c r="D266" s="72"/>
      <c r="E266" s="71"/>
      <c r="F266" s="73" t="e">
        <f t="shared" si="5"/>
        <v>#DIV/0!</v>
      </c>
    </row>
    <row r="267" spans="1:6" x14ac:dyDescent="0.25">
      <c r="A267" s="67" t="s">
        <v>38</v>
      </c>
      <c r="B267" s="71"/>
      <c r="C267" s="71"/>
      <c r="D267" s="72"/>
      <c r="E267" s="71"/>
      <c r="F267" s="73" t="e">
        <f t="shared" si="5"/>
        <v>#DIV/0!</v>
      </c>
    </row>
    <row r="268" spans="1:6" x14ac:dyDescent="0.25">
      <c r="A268" s="67" t="s">
        <v>65</v>
      </c>
      <c r="B268" s="71"/>
      <c r="C268" s="71"/>
      <c r="D268" s="72"/>
      <c r="E268" s="71"/>
      <c r="F268" s="73" t="e">
        <f t="shared" si="5"/>
        <v>#DIV/0!</v>
      </c>
    </row>
    <row r="269" spans="1:6" x14ac:dyDescent="0.25">
      <c r="A269" s="67" t="s">
        <v>72</v>
      </c>
      <c r="B269" s="71"/>
      <c r="C269" s="71"/>
      <c r="D269" s="72"/>
      <c r="E269" s="71"/>
      <c r="F269" s="73" t="e">
        <f t="shared" si="5"/>
        <v>#DIV/0!</v>
      </c>
    </row>
    <row r="270" spans="1:6" x14ac:dyDescent="0.25">
      <c r="A270" s="67" t="s">
        <v>102</v>
      </c>
      <c r="B270" s="71"/>
      <c r="C270" s="71"/>
      <c r="D270" s="72"/>
      <c r="E270" s="71"/>
      <c r="F270" s="73" t="e">
        <f t="shared" si="5"/>
        <v>#DIV/0!</v>
      </c>
    </row>
    <row r="271" spans="1:6" x14ac:dyDescent="0.25">
      <c r="A271" s="67" t="s">
        <v>39</v>
      </c>
      <c r="B271" s="71"/>
      <c r="C271" s="71"/>
      <c r="D271" s="72"/>
      <c r="E271" s="71"/>
      <c r="F271" s="73" t="e">
        <f t="shared" si="5"/>
        <v>#DIV/0!</v>
      </c>
    </row>
    <row r="272" spans="1:6" x14ac:dyDescent="0.25">
      <c r="A272" s="67" t="s">
        <v>40</v>
      </c>
      <c r="B272" s="71"/>
      <c r="C272" s="71"/>
      <c r="D272" s="72"/>
      <c r="E272" s="71"/>
      <c r="F272" s="73" t="e">
        <f t="shared" si="5"/>
        <v>#DIV/0!</v>
      </c>
    </row>
    <row r="273" spans="1:6" x14ac:dyDescent="0.25">
      <c r="A273" s="67" t="s">
        <v>103</v>
      </c>
      <c r="B273" s="71"/>
      <c r="C273" s="71"/>
      <c r="D273" s="72"/>
      <c r="E273" s="71"/>
      <c r="F273" s="73" t="e">
        <f t="shared" si="5"/>
        <v>#DIV/0!</v>
      </c>
    </row>
    <row r="274" spans="1:6" x14ac:dyDescent="0.25">
      <c r="A274" s="67" t="s">
        <v>68</v>
      </c>
      <c r="B274" s="71"/>
      <c r="C274" s="71"/>
      <c r="D274" s="72"/>
      <c r="E274" s="71"/>
      <c r="F274" s="73" t="e">
        <f t="shared" si="5"/>
        <v>#DIV/0!</v>
      </c>
    </row>
    <row r="275" spans="1:6" x14ac:dyDescent="0.25">
      <c r="A275" s="67" t="s">
        <v>73</v>
      </c>
      <c r="B275" s="71"/>
      <c r="C275" s="71"/>
      <c r="D275" s="72"/>
      <c r="E275" s="71"/>
      <c r="F275" s="73" t="e">
        <f t="shared" si="5"/>
        <v>#DIV/0!</v>
      </c>
    </row>
    <row r="276" spans="1:6" x14ac:dyDescent="0.25">
      <c r="A276" s="67" t="s">
        <v>74</v>
      </c>
      <c r="B276" s="71"/>
      <c r="C276" s="71"/>
      <c r="D276" s="72"/>
      <c r="E276" s="71"/>
      <c r="F276" s="73" t="e">
        <f t="shared" si="5"/>
        <v>#DIV/0!</v>
      </c>
    </row>
    <row r="277" spans="1:6" x14ac:dyDescent="0.25">
      <c r="A277" s="67" t="s">
        <v>75</v>
      </c>
      <c r="B277" s="71"/>
      <c r="C277" s="71"/>
      <c r="D277" s="72"/>
      <c r="E277" s="71"/>
      <c r="F277" s="73" t="e">
        <f t="shared" si="5"/>
        <v>#DIV/0!</v>
      </c>
    </row>
    <row r="278" spans="1:6" x14ac:dyDescent="0.25">
      <c r="A278" s="67" t="s">
        <v>45</v>
      </c>
      <c r="B278" s="71"/>
      <c r="C278" s="71"/>
      <c r="D278" s="72"/>
      <c r="E278" s="71"/>
      <c r="F278" s="73" t="e">
        <f t="shared" si="5"/>
        <v>#DIV/0!</v>
      </c>
    </row>
    <row r="279" spans="1:6" x14ac:dyDescent="0.25">
      <c r="A279" s="67" t="s">
        <v>104</v>
      </c>
      <c r="B279" s="71"/>
      <c r="C279" s="71"/>
      <c r="D279" s="72"/>
      <c r="E279" s="71"/>
      <c r="F279" s="73" t="e">
        <f t="shared" si="5"/>
        <v>#DIV/0!</v>
      </c>
    </row>
    <row r="280" spans="1:6" x14ac:dyDescent="0.25">
      <c r="A280" s="67" t="s">
        <v>46</v>
      </c>
      <c r="B280" s="71"/>
      <c r="C280" s="71"/>
      <c r="D280" s="72"/>
      <c r="E280" s="71"/>
      <c r="F280" s="73" t="e">
        <f t="shared" si="5"/>
        <v>#DIV/0!</v>
      </c>
    </row>
    <row r="281" spans="1:6" x14ac:dyDescent="0.25">
      <c r="A281" s="67" t="s">
        <v>47</v>
      </c>
      <c r="B281" s="71"/>
      <c r="C281" s="71"/>
      <c r="D281" s="72"/>
      <c r="E281" s="71"/>
      <c r="F281" s="73" t="e">
        <f t="shared" si="5"/>
        <v>#DIV/0!</v>
      </c>
    </row>
    <row r="282" spans="1:6" x14ac:dyDescent="0.25">
      <c r="A282" s="67" t="s">
        <v>69</v>
      </c>
      <c r="B282" s="71"/>
      <c r="C282" s="71"/>
      <c r="D282" s="72"/>
      <c r="E282" s="71"/>
      <c r="F282" s="73" t="e">
        <f t="shared" si="5"/>
        <v>#DIV/0!</v>
      </c>
    </row>
    <row r="283" spans="1:6" x14ac:dyDescent="0.25">
      <c r="A283" s="50" t="s">
        <v>76</v>
      </c>
      <c r="B283" s="52"/>
      <c r="C283" s="52"/>
      <c r="D283" s="52"/>
      <c r="E283" s="52"/>
      <c r="F283" s="54" t="e">
        <f t="shared" si="5"/>
        <v>#DIV/0!</v>
      </c>
    </row>
    <row r="284" spans="1:6" x14ac:dyDescent="0.25">
      <c r="A284" s="36" t="s">
        <v>70</v>
      </c>
      <c r="B284" s="57"/>
      <c r="C284" s="57"/>
      <c r="D284" s="57"/>
      <c r="E284" s="57"/>
      <c r="F284" s="59" t="e">
        <f t="shared" si="5"/>
        <v>#DIV/0!</v>
      </c>
    </row>
  </sheetData>
  <mergeCells count="6">
    <mergeCell ref="A229:F229"/>
    <mergeCell ref="A1:F1"/>
    <mergeCell ref="A58:F58"/>
    <mergeCell ref="A3:F3"/>
    <mergeCell ref="A115:F115"/>
    <mergeCell ref="A172:F172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L99"/>
  <sheetViews>
    <sheetView topLeftCell="A76" zoomScaleNormal="100" workbookViewId="0">
      <selection activeCell="D101" sqref="D101"/>
    </sheetView>
  </sheetViews>
  <sheetFormatPr baseColWidth="10" defaultRowHeight="13.8" x14ac:dyDescent="0.3"/>
  <cols>
    <col min="1" max="1" width="28.77734375" style="85" customWidth="1"/>
    <col min="2" max="2" width="10.109375" customWidth="1"/>
    <col min="3" max="3" width="10.5546875" customWidth="1"/>
    <col min="4" max="4" width="8.6640625" customWidth="1"/>
    <col min="5" max="5" width="10.6640625" customWidth="1"/>
    <col min="6" max="6" width="10.77734375" customWidth="1"/>
    <col min="7" max="7" width="10.5546875" customWidth="1"/>
    <col min="8" max="9" width="10.44140625" customWidth="1"/>
    <col min="10" max="10" width="11.109375" customWidth="1"/>
    <col min="11" max="11" width="10.33203125" customWidth="1"/>
    <col min="12" max="12" width="9.33203125" style="86" customWidth="1"/>
  </cols>
  <sheetData>
    <row r="1" spans="1:12" s="91" customFormat="1" ht="17.399999999999999" x14ac:dyDescent="0.25">
      <c r="A1" s="133" t="s">
        <v>197</v>
      </c>
      <c r="B1" s="134"/>
      <c r="C1" s="134"/>
      <c r="D1" s="134"/>
      <c r="E1" s="134"/>
      <c r="F1" s="134"/>
      <c r="G1" s="134"/>
      <c r="L1" s="135"/>
    </row>
    <row r="2" spans="1:12" s="91" customFormat="1" thickBot="1" x14ac:dyDescent="0.3">
      <c r="A2" s="136"/>
      <c r="B2" s="137"/>
      <c r="C2" s="137"/>
      <c r="D2" s="137"/>
      <c r="E2" s="137"/>
      <c r="F2" s="137"/>
      <c r="G2" s="137"/>
      <c r="L2" s="135"/>
    </row>
    <row r="3" spans="1:12" s="90" customFormat="1" ht="54" customHeight="1" thickBot="1" x14ac:dyDescent="0.3">
      <c r="A3" s="88" t="s">
        <v>230</v>
      </c>
      <c r="B3" s="89" t="s">
        <v>119</v>
      </c>
      <c r="C3" s="89" t="s">
        <v>120</v>
      </c>
      <c r="D3" s="89" t="s">
        <v>121</v>
      </c>
      <c r="E3" s="89" t="s">
        <v>122</v>
      </c>
      <c r="F3" s="89" t="s">
        <v>123</v>
      </c>
      <c r="G3" s="89" t="s">
        <v>124</v>
      </c>
      <c r="H3" s="89" t="s">
        <v>125</v>
      </c>
      <c r="I3" s="89" t="s">
        <v>126</v>
      </c>
      <c r="J3" s="89" t="s">
        <v>70</v>
      </c>
      <c r="K3" s="89" t="s">
        <v>131</v>
      </c>
      <c r="L3" s="87" t="s">
        <v>199</v>
      </c>
    </row>
    <row r="4" spans="1:12" s="90" customFormat="1" ht="13.2" x14ac:dyDescent="0.25">
      <c r="A4" s="138" t="s">
        <v>7</v>
      </c>
      <c r="B4" s="139">
        <v>556042.20588235289</v>
      </c>
      <c r="C4" s="139">
        <v>611129.10344827583</v>
      </c>
      <c r="D4" s="139">
        <v>642005.92857142852</v>
      </c>
      <c r="E4" s="139">
        <v>624562.97826086951</v>
      </c>
      <c r="F4" s="139">
        <v>649775.34883720928</v>
      </c>
      <c r="G4" s="139">
        <v>661419.19999999995</v>
      </c>
      <c r="H4" s="139">
        <v>638033.94285714289</v>
      </c>
      <c r="I4" s="139">
        <v>645347.62476190471</v>
      </c>
      <c r="J4" s="139">
        <v>629039.26855072461</v>
      </c>
      <c r="K4" s="140">
        <v>49.039855072463766</v>
      </c>
      <c r="L4" s="141">
        <f>J6-J5</f>
        <v>-107.32037331035826</v>
      </c>
    </row>
    <row r="5" spans="1:12" s="90" customFormat="1" ht="13.2" x14ac:dyDescent="0.25">
      <c r="A5" s="142" t="s">
        <v>129</v>
      </c>
      <c r="B5" s="143">
        <v>556531.21052631584</v>
      </c>
      <c r="C5" s="143">
        <v>614908.9411764706</v>
      </c>
      <c r="D5" s="143">
        <v>634191.8823529412</v>
      </c>
      <c r="E5" s="143">
        <v>622029.53125</v>
      </c>
      <c r="F5" s="143">
        <v>651984.53333333333</v>
      </c>
      <c r="G5" s="143">
        <v>670816.28571428568</v>
      </c>
      <c r="H5" s="143">
        <v>631767</v>
      </c>
      <c r="I5" s="143">
        <v>654458.66666666663</v>
      </c>
      <c r="J5" s="143">
        <v>629085.15189873416</v>
      </c>
      <c r="K5" s="144">
        <v>48.094936708860757</v>
      </c>
      <c r="L5" s="145"/>
    </row>
    <row r="6" spans="1:12" s="90" customFormat="1" thickBot="1" x14ac:dyDescent="0.3">
      <c r="A6" s="146" t="s">
        <v>130</v>
      </c>
      <c r="B6" s="147">
        <v>555422.80000000005</v>
      </c>
      <c r="C6" s="147">
        <v>605774.33333333337</v>
      </c>
      <c r="D6" s="147">
        <v>654082.18181818177</v>
      </c>
      <c r="E6" s="147">
        <v>630353.71428571432</v>
      </c>
      <c r="F6" s="147">
        <v>644677.23076923075</v>
      </c>
      <c r="G6" s="147">
        <v>651032.94736842101</v>
      </c>
      <c r="H6" s="147">
        <v>643311.36842105258</v>
      </c>
      <c r="I6" s="147">
        <v>641703.2080000001</v>
      </c>
      <c r="J6" s="147">
        <v>628977.8315254238</v>
      </c>
      <c r="K6" s="148">
        <v>50.305084745762713</v>
      </c>
      <c r="L6" s="149">
        <f>K6-K5</f>
        <v>2.2101480369019555</v>
      </c>
    </row>
    <row r="7" spans="1:12" s="90" customFormat="1" ht="13.2" x14ac:dyDescent="0.25">
      <c r="A7" s="138" t="s">
        <v>8</v>
      </c>
      <c r="B7" s="139">
        <v>574844.75661016954</v>
      </c>
      <c r="C7" s="139">
        <v>592348.40519480524</v>
      </c>
      <c r="D7" s="139">
        <v>617528.07189189189</v>
      </c>
      <c r="E7" s="139">
        <v>632232.63192982448</v>
      </c>
      <c r="F7" s="139">
        <v>636861.6889411764</v>
      </c>
      <c r="G7" s="139">
        <v>644892.86639175261</v>
      </c>
      <c r="H7" s="139">
        <v>658456.00698630139</v>
      </c>
      <c r="I7" s="139">
        <v>667895.4206666667</v>
      </c>
      <c r="J7" s="139">
        <v>629306.93356807518</v>
      </c>
      <c r="K7" s="140">
        <v>49.5962441314554</v>
      </c>
      <c r="L7" s="150">
        <f t="shared" ref="L7" si="0">J9-J8</f>
        <v>7923.7297977939015</v>
      </c>
    </row>
    <row r="8" spans="1:12" s="90" customFormat="1" ht="13.2" x14ac:dyDescent="0.25">
      <c r="A8" s="142" t="s">
        <v>129</v>
      </c>
      <c r="B8" s="143">
        <v>577977.77599999995</v>
      </c>
      <c r="C8" s="143">
        <v>583891.01953488367</v>
      </c>
      <c r="D8" s="143">
        <v>617557.12489795918</v>
      </c>
      <c r="E8" s="143">
        <v>630724.59894736833</v>
      </c>
      <c r="F8" s="143">
        <v>633846.42736842087</v>
      </c>
      <c r="G8" s="143">
        <v>645698.98666666669</v>
      </c>
      <c r="H8" s="143">
        <v>654742.72093023255</v>
      </c>
      <c r="I8" s="143">
        <v>657659.30814814812</v>
      </c>
      <c r="J8" s="143">
        <v>626144.88177083351</v>
      </c>
      <c r="K8" s="144">
        <v>49.044270833333336</v>
      </c>
      <c r="L8" s="145"/>
    </row>
    <row r="9" spans="1:12" s="90" customFormat="1" thickBot="1" x14ac:dyDescent="0.3">
      <c r="A9" s="146" t="s">
        <v>130</v>
      </c>
      <c r="B9" s="147">
        <v>570275.77</v>
      </c>
      <c r="C9" s="147">
        <v>603044.51058823522</v>
      </c>
      <c r="D9" s="147">
        <v>617471.12800000003</v>
      </c>
      <c r="E9" s="147">
        <v>635248.69789473678</v>
      </c>
      <c r="F9" s="147">
        <v>642999.9</v>
      </c>
      <c r="G9" s="147">
        <v>643880.52930232557</v>
      </c>
      <c r="H9" s="147">
        <v>663778.38366666657</v>
      </c>
      <c r="I9" s="147">
        <v>676270.42181818176</v>
      </c>
      <c r="J9" s="147">
        <v>634068.61156862741</v>
      </c>
      <c r="K9" s="148">
        <v>50.427450980392159</v>
      </c>
      <c r="L9" s="149">
        <f>K9-K8</f>
        <v>1.3831801470588232</v>
      </c>
    </row>
    <row r="10" spans="1:12" s="90" customFormat="1" ht="13.2" x14ac:dyDescent="0.25">
      <c r="A10" s="138" t="s">
        <v>10</v>
      </c>
      <c r="B10" s="139">
        <v>656943.06127659569</v>
      </c>
      <c r="C10" s="139">
        <v>682468.36244514131</v>
      </c>
      <c r="D10" s="139">
        <v>696259.95271966525</v>
      </c>
      <c r="E10" s="139">
        <v>703255.16704830085</v>
      </c>
      <c r="F10" s="139">
        <v>708248.94814433018</v>
      </c>
      <c r="G10" s="139">
        <v>722924.33647058799</v>
      </c>
      <c r="H10" s="139">
        <v>719407.580754717</v>
      </c>
      <c r="I10" s="139">
        <v>722565.89577464806</v>
      </c>
      <c r="J10" s="139">
        <v>703173.00012810261</v>
      </c>
      <c r="K10" s="140">
        <v>48.613290632506008</v>
      </c>
      <c r="L10" s="150">
        <f t="shared" ref="L10" si="1">J12-J11</f>
        <v>1874.5031016679714</v>
      </c>
    </row>
    <row r="11" spans="1:12" s="90" customFormat="1" ht="13.2" x14ac:dyDescent="0.25">
      <c r="A11" s="142" t="s">
        <v>129</v>
      </c>
      <c r="B11" s="143">
        <v>659930.77960784314</v>
      </c>
      <c r="C11" s="143">
        <v>678890.23814814817</v>
      </c>
      <c r="D11" s="143">
        <v>698054.31284046685</v>
      </c>
      <c r="E11" s="143">
        <v>700295.83267080761</v>
      </c>
      <c r="F11" s="143">
        <v>709676.94818181824</v>
      </c>
      <c r="G11" s="143">
        <v>717207.00051612884</v>
      </c>
      <c r="H11" s="143">
        <v>720289.3337037036</v>
      </c>
      <c r="I11" s="143">
        <v>730280.62276923086</v>
      </c>
      <c r="J11" s="143">
        <v>702304.03511940292</v>
      </c>
      <c r="K11" s="144">
        <v>48.430597014925375</v>
      </c>
      <c r="L11" s="145"/>
    </row>
    <row r="12" spans="1:12" s="90" customFormat="1" thickBot="1" x14ac:dyDescent="0.3">
      <c r="A12" s="146" t="s">
        <v>130</v>
      </c>
      <c r="B12" s="147">
        <v>653399.48837209307</v>
      </c>
      <c r="C12" s="147">
        <v>686160.43974522292</v>
      </c>
      <c r="D12" s="147">
        <v>694173.29864253406</v>
      </c>
      <c r="E12" s="147">
        <v>707275.86607594963</v>
      </c>
      <c r="F12" s="147">
        <v>706378.94809523807</v>
      </c>
      <c r="G12" s="147">
        <v>728793.12503311259</v>
      </c>
      <c r="H12" s="147">
        <v>718491.91423076927</v>
      </c>
      <c r="I12" s="147">
        <v>716053.46389610379</v>
      </c>
      <c r="J12" s="147">
        <v>704178.53822107089</v>
      </c>
      <c r="K12" s="148">
        <v>48.824697754749572</v>
      </c>
      <c r="L12" s="149">
        <f>K12-K11</f>
        <v>0.39410073982419647</v>
      </c>
    </row>
    <row r="13" spans="1:12" s="90" customFormat="1" ht="13.2" x14ac:dyDescent="0.25">
      <c r="A13" s="151" t="s">
        <v>11</v>
      </c>
      <c r="B13" s="152"/>
      <c r="C13" s="152">
        <v>868636.99500000011</v>
      </c>
      <c r="D13" s="152">
        <v>866449.05428571429</v>
      </c>
      <c r="E13" s="152">
        <v>875419.69448453619</v>
      </c>
      <c r="F13" s="152">
        <v>886907.69641791016</v>
      </c>
      <c r="G13" s="152">
        <v>905874.43111788633</v>
      </c>
      <c r="H13" s="152">
        <v>917477.11325051775</v>
      </c>
      <c r="I13" s="152">
        <v>914592.80300220754</v>
      </c>
      <c r="J13" s="152">
        <v>897917.12885737105</v>
      </c>
      <c r="K13" s="153">
        <v>55.952457051538154</v>
      </c>
      <c r="L13" s="154">
        <f t="shared" ref="L13" si="2">J15-J14</f>
        <v>9431.9302081139758</v>
      </c>
    </row>
    <row r="14" spans="1:12" s="90" customFormat="1" ht="13.2" x14ac:dyDescent="0.25">
      <c r="A14" s="142" t="s">
        <v>129</v>
      </c>
      <c r="B14" s="143"/>
      <c r="C14" s="143">
        <v>883807.61142857152</v>
      </c>
      <c r="D14" s="143">
        <v>866437.01432835823</v>
      </c>
      <c r="E14" s="143">
        <v>871042.52289308165</v>
      </c>
      <c r="F14" s="143">
        <v>880405.31216494832</v>
      </c>
      <c r="G14" s="143">
        <v>903822.32696517417</v>
      </c>
      <c r="H14" s="143">
        <v>913689.2396449704</v>
      </c>
      <c r="I14" s="143">
        <v>902052.16771428566</v>
      </c>
      <c r="J14" s="143">
        <v>892042.42682203348</v>
      </c>
      <c r="K14" s="144">
        <v>55.365466101694913</v>
      </c>
      <c r="L14" s="145"/>
    </row>
    <row r="15" spans="1:12" s="90" customFormat="1" thickBot="1" x14ac:dyDescent="0.3">
      <c r="A15" s="155" t="s">
        <v>130</v>
      </c>
      <c r="B15" s="156"/>
      <c r="C15" s="156">
        <v>862390.27058823523</v>
      </c>
      <c r="D15" s="156">
        <v>866457.04118811898</v>
      </c>
      <c r="E15" s="156">
        <v>878458.86602620082</v>
      </c>
      <c r="F15" s="156">
        <v>891494.83294545463</v>
      </c>
      <c r="G15" s="156">
        <v>907291.86388316157</v>
      </c>
      <c r="H15" s="156">
        <v>919515.80955414043</v>
      </c>
      <c r="I15" s="156">
        <v>920202.03284345055</v>
      </c>
      <c r="J15" s="156">
        <v>901474.35703014745</v>
      </c>
      <c r="K15" s="157">
        <v>56.307889672867219</v>
      </c>
      <c r="L15" s="158">
        <f>K15-K14</f>
        <v>0.94242357117230569</v>
      </c>
    </row>
    <row r="16" spans="1:12" s="90" customFormat="1" ht="13.2" x14ac:dyDescent="0.25">
      <c r="A16" s="138" t="s">
        <v>12</v>
      </c>
      <c r="B16" s="139">
        <v>512920.28594497585</v>
      </c>
      <c r="C16" s="139">
        <v>517465.69078125007</v>
      </c>
      <c r="D16" s="139">
        <v>518035.48738738731</v>
      </c>
      <c r="E16" s="139">
        <v>518719.75786666659</v>
      </c>
      <c r="F16" s="139">
        <v>527318.9</v>
      </c>
      <c r="G16" s="139">
        <v>514219.42285714287</v>
      </c>
      <c r="H16" s="139">
        <v>511446.72000000003</v>
      </c>
      <c r="I16" s="139"/>
      <c r="J16" s="139">
        <v>514908.82843419048</v>
      </c>
      <c r="K16" s="140">
        <v>34.230711043872923</v>
      </c>
      <c r="L16" s="141">
        <f t="shared" ref="L16" si="3">J18-J17</f>
        <v>-1277.8513160545845</v>
      </c>
    </row>
    <row r="17" spans="1:12" s="90" customFormat="1" ht="13.2" x14ac:dyDescent="0.25">
      <c r="A17" s="142" t="s">
        <v>129</v>
      </c>
      <c r="B17" s="143">
        <v>513442.14804305299</v>
      </c>
      <c r="C17" s="143">
        <v>517916.81155080214</v>
      </c>
      <c r="D17" s="143">
        <v>519247.25506493496</v>
      </c>
      <c r="E17" s="143">
        <v>515223.74066666665</v>
      </c>
      <c r="F17" s="143">
        <v>524327.19999999995</v>
      </c>
      <c r="G17" s="143">
        <v>514219.42285714287</v>
      </c>
      <c r="H17" s="143">
        <v>511446.72000000003</v>
      </c>
      <c r="I17" s="143"/>
      <c r="J17" s="143">
        <v>515343.80051605473</v>
      </c>
      <c r="K17" s="144">
        <v>34.918577981651374</v>
      </c>
      <c r="L17" s="145"/>
    </row>
    <row r="18" spans="1:12" s="90" customFormat="1" thickBot="1" x14ac:dyDescent="0.3">
      <c r="A18" s="146" t="s">
        <v>130</v>
      </c>
      <c r="B18" s="147">
        <v>512099.75815384625</v>
      </c>
      <c r="C18" s="147">
        <v>516243.08811594202</v>
      </c>
      <c r="D18" s="147">
        <v>515291.19</v>
      </c>
      <c r="E18" s="147">
        <v>532703.82666666666</v>
      </c>
      <c r="F18" s="147">
        <v>538003.54285714286</v>
      </c>
      <c r="G18" s="147"/>
      <c r="H18" s="147"/>
      <c r="I18" s="147"/>
      <c r="J18" s="147">
        <v>514065.94920000015</v>
      </c>
      <c r="K18" s="148">
        <v>32.897777777777776</v>
      </c>
      <c r="L18" s="149">
        <f>K18-K17</f>
        <v>-2.0208002038735984</v>
      </c>
    </row>
    <row r="19" spans="1:12" s="90" customFormat="1" ht="13.2" x14ac:dyDescent="0.25">
      <c r="A19" s="151" t="s">
        <v>14</v>
      </c>
      <c r="B19" s="152"/>
      <c r="C19" s="152"/>
      <c r="D19" s="152">
        <v>755600</v>
      </c>
      <c r="E19" s="152">
        <v>754953.45647058822</v>
      </c>
      <c r="F19" s="152">
        <v>770396.51714285719</v>
      </c>
      <c r="G19" s="152">
        <v>771127.18588235299</v>
      </c>
      <c r="H19" s="152">
        <v>772121.3418181818</v>
      </c>
      <c r="I19" s="152"/>
      <c r="J19" s="152">
        <v>763183.90028169018</v>
      </c>
      <c r="K19" s="153">
        <v>52.098591549295776</v>
      </c>
      <c r="L19" s="159">
        <f t="shared" ref="L19" si="4">J21-J20</f>
        <v>-9504.3133209646912</v>
      </c>
    </row>
    <row r="20" spans="1:12" s="90" customFormat="1" ht="13.2" x14ac:dyDescent="0.25">
      <c r="A20" s="142" t="s">
        <v>129</v>
      </c>
      <c r="B20" s="143"/>
      <c r="C20" s="143"/>
      <c r="D20" s="143">
        <v>762683.33333333337</v>
      </c>
      <c r="E20" s="143">
        <v>746042.39666666661</v>
      </c>
      <c r="F20" s="143">
        <v>768850.13777777785</v>
      </c>
      <c r="G20" s="143">
        <v>785730.08</v>
      </c>
      <c r="H20" s="143">
        <v>790783.91555555561</v>
      </c>
      <c r="I20" s="143"/>
      <c r="J20" s="143">
        <v>766128.89877551014</v>
      </c>
      <c r="K20" s="144">
        <v>52.122448979591837</v>
      </c>
      <c r="L20" s="145"/>
    </row>
    <row r="21" spans="1:12" s="90" customFormat="1" thickBot="1" x14ac:dyDescent="0.3">
      <c r="A21" s="155" t="s">
        <v>130</v>
      </c>
      <c r="B21" s="156"/>
      <c r="C21" s="156"/>
      <c r="D21" s="156">
        <v>734350</v>
      </c>
      <c r="E21" s="156">
        <v>776340</v>
      </c>
      <c r="F21" s="156">
        <v>773180</v>
      </c>
      <c r="G21" s="156">
        <v>750265.9085714285</v>
      </c>
      <c r="H21" s="156">
        <v>688139.76</v>
      </c>
      <c r="I21" s="156"/>
      <c r="J21" s="156">
        <v>756624.58545454545</v>
      </c>
      <c r="K21" s="157">
        <v>52.045454545454547</v>
      </c>
      <c r="L21" s="158">
        <f>K21-K20</f>
        <v>-7.6994434137290568E-2</v>
      </c>
    </row>
    <row r="22" spans="1:12" s="90" customFormat="1" ht="13.2" x14ac:dyDescent="0.25">
      <c r="A22" s="138" t="s">
        <v>155</v>
      </c>
      <c r="B22" s="139"/>
      <c r="C22" s="139"/>
      <c r="D22" s="139">
        <v>954467.74400000018</v>
      </c>
      <c r="E22" s="139">
        <v>942602.5</v>
      </c>
      <c r="F22" s="139">
        <v>1029393.7517241379</v>
      </c>
      <c r="G22" s="139">
        <v>984239.12857142859</v>
      </c>
      <c r="H22" s="139">
        <v>1002634.1181818183</v>
      </c>
      <c r="I22" s="139">
        <v>931170.16666666663</v>
      </c>
      <c r="J22" s="139">
        <v>992793.1756190476</v>
      </c>
      <c r="K22" s="140">
        <v>54.828571428571429</v>
      </c>
      <c r="L22" s="150">
        <f t="shared" ref="L22" si="5">J24-J23</f>
        <v>39159.200306122657</v>
      </c>
    </row>
    <row r="23" spans="1:12" s="90" customFormat="1" ht="13.2" x14ac:dyDescent="0.25">
      <c r="A23" s="142" t="s">
        <v>129</v>
      </c>
      <c r="B23" s="143"/>
      <c r="C23" s="143"/>
      <c r="D23" s="143">
        <v>953014.28571428568</v>
      </c>
      <c r="E23" s="143">
        <v>976564</v>
      </c>
      <c r="F23" s="143">
        <v>1019388.675</v>
      </c>
      <c r="G23" s="143">
        <v>952197</v>
      </c>
      <c r="H23" s="143">
        <v>971963.78181818174</v>
      </c>
      <c r="I23" s="143">
        <v>895519.66666666663</v>
      </c>
      <c r="J23" s="143">
        <v>974518.88214285695</v>
      </c>
      <c r="K23" s="144">
        <v>54.5</v>
      </c>
      <c r="L23" s="145"/>
    </row>
    <row r="24" spans="1:12" s="90" customFormat="1" thickBot="1" x14ac:dyDescent="0.3">
      <c r="A24" s="146" t="s">
        <v>130</v>
      </c>
      <c r="B24" s="147"/>
      <c r="C24" s="147"/>
      <c r="D24" s="147">
        <v>957859.14666666661</v>
      </c>
      <c r="E24" s="147">
        <v>886000</v>
      </c>
      <c r="F24" s="147">
        <v>1041707.6923076923</v>
      </c>
      <c r="G24" s="147">
        <v>1016281.2571428573</v>
      </c>
      <c r="H24" s="147">
        <v>1033304.4545454546</v>
      </c>
      <c r="I24" s="147">
        <v>966820.66666666663</v>
      </c>
      <c r="J24" s="147">
        <v>1013678.0824489796</v>
      </c>
      <c r="K24" s="148">
        <v>55.204081632653065</v>
      </c>
      <c r="L24" s="149">
        <f>K24-K23</f>
        <v>0.70408163265306456</v>
      </c>
    </row>
    <row r="25" spans="1:12" s="90" customFormat="1" ht="13.2" x14ac:dyDescent="0.25">
      <c r="A25" s="151" t="s">
        <v>20</v>
      </c>
      <c r="B25" s="152">
        <v>606158.5</v>
      </c>
      <c r="C25" s="152">
        <v>579520</v>
      </c>
      <c r="D25" s="152">
        <v>592091.80000000005</v>
      </c>
      <c r="E25" s="152">
        <v>597333.0588235294</v>
      </c>
      <c r="F25" s="152">
        <v>616535.76923076925</v>
      </c>
      <c r="G25" s="152">
        <v>601310.3529411765</v>
      </c>
      <c r="H25" s="152">
        <v>579542.6</v>
      </c>
      <c r="I25" s="152">
        <v>598031.52</v>
      </c>
      <c r="J25" s="152">
        <v>596107.28791208798</v>
      </c>
      <c r="K25" s="153">
        <v>53.549450549450547</v>
      </c>
      <c r="L25" s="154">
        <f t="shared" ref="L25" si="6">J27-J26</f>
        <v>530.46944444440305</v>
      </c>
    </row>
    <row r="26" spans="1:12" s="90" customFormat="1" ht="13.2" x14ac:dyDescent="0.25">
      <c r="A26" s="142" t="s">
        <v>129</v>
      </c>
      <c r="B26" s="160">
        <v>563900</v>
      </c>
      <c r="C26" s="160">
        <v>543500</v>
      </c>
      <c r="D26" s="160">
        <v>592091.80000000005</v>
      </c>
      <c r="E26" s="160">
        <v>606142</v>
      </c>
      <c r="F26" s="160">
        <v>605963.75</v>
      </c>
      <c r="G26" s="160">
        <v>601532.375</v>
      </c>
      <c r="H26" s="160">
        <v>586152.9411764706</v>
      </c>
      <c r="I26" s="160">
        <v>593968.27500000002</v>
      </c>
      <c r="J26" s="160">
        <v>595996.5305555556</v>
      </c>
      <c r="K26" s="161">
        <v>54.944444444444443</v>
      </c>
      <c r="L26" s="145"/>
    </row>
    <row r="27" spans="1:12" s="90" customFormat="1" thickBot="1" x14ac:dyDescent="0.3">
      <c r="A27" s="155" t="s">
        <v>130</v>
      </c>
      <c r="B27" s="162">
        <v>648417</v>
      </c>
      <c r="C27" s="162">
        <v>588525</v>
      </c>
      <c r="D27" s="162"/>
      <c r="E27" s="162">
        <v>581183.33333333337</v>
      </c>
      <c r="F27" s="162"/>
      <c r="G27" s="162"/>
      <c r="H27" s="162">
        <v>542084</v>
      </c>
      <c r="I27" s="162">
        <v>614284.5</v>
      </c>
      <c r="J27" s="162">
        <v>596527</v>
      </c>
      <c r="K27" s="163">
        <v>48.263157894736842</v>
      </c>
      <c r="L27" s="158">
        <f>K27-K26</f>
        <v>-6.6812865497076004</v>
      </c>
    </row>
    <row r="28" spans="1:12" s="90" customFormat="1" ht="13.2" x14ac:dyDescent="0.25">
      <c r="A28" s="138" t="s">
        <v>22</v>
      </c>
      <c r="B28" s="139">
        <v>545755.74322580639</v>
      </c>
      <c r="C28" s="139">
        <v>549152.84588235291</v>
      </c>
      <c r="D28" s="139">
        <v>564279.73333333328</v>
      </c>
      <c r="E28" s="139">
        <v>578619.94526315783</v>
      </c>
      <c r="F28" s="139">
        <v>565155.92000000016</v>
      </c>
      <c r="G28" s="139">
        <v>577183.93333333335</v>
      </c>
      <c r="H28" s="139">
        <v>589507.91999999993</v>
      </c>
      <c r="I28" s="139">
        <v>571737.5</v>
      </c>
      <c r="J28" s="139">
        <v>563880.54539325845</v>
      </c>
      <c r="K28" s="140">
        <v>44.393258426966291</v>
      </c>
      <c r="L28" s="150">
        <f t="shared" ref="L28:L92" si="7">J30-J29</f>
        <v>14143.429662921466</v>
      </c>
    </row>
    <row r="29" spans="1:12" s="90" customFormat="1" ht="13.2" x14ac:dyDescent="0.25">
      <c r="A29" s="142" t="s">
        <v>129</v>
      </c>
      <c r="B29" s="160">
        <v>532760.63368421048</v>
      </c>
      <c r="C29" s="160">
        <v>547046.89142857143</v>
      </c>
      <c r="D29" s="160">
        <v>560154.28800000006</v>
      </c>
      <c r="E29" s="160">
        <v>569877.57882352942</v>
      </c>
      <c r="F29" s="160">
        <v>559862.56727272726</v>
      </c>
      <c r="G29" s="160">
        <v>586657</v>
      </c>
      <c r="H29" s="160">
        <v>558685.66666666663</v>
      </c>
      <c r="I29" s="160">
        <v>581166.66666666663</v>
      </c>
      <c r="J29" s="160">
        <v>556808.83056179772</v>
      </c>
      <c r="K29" s="161">
        <v>43.640449438202246</v>
      </c>
      <c r="L29" s="145"/>
    </row>
    <row r="30" spans="1:12" s="90" customFormat="1" thickBot="1" x14ac:dyDescent="0.3">
      <c r="A30" s="146" t="s">
        <v>130</v>
      </c>
      <c r="B30" s="164">
        <v>566331.33333333337</v>
      </c>
      <c r="C30" s="164">
        <v>550627.01399999997</v>
      </c>
      <c r="D30" s="164">
        <v>571155.47555555555</v>
      </c>
      <c r="E30" s="164">
        <v>585697.09904761903</v>
      </c>
      <c r="F30" s="164">
        <v>571625.57333333336</v>
      </c>
      <c r="G30" s="164">
        <v>568895</v>
      </c>
      <c r="H30" s="164">
        <v>608001.272</v>
      </c>
      <c r="I30" s="164">
        <v>566080</v>
      </c>
      <c r="J30" s="164">
        <v>570952.26022471918</v>
      </c>
      <c r="K30" s="165">
        <v>45.146067415730336</v>
      </c>
      <c r="L30" s="149">
        <f>K30-K29</f>
        <v>1.5056179775280896</v>
      </c>
    </row>
    <row r="31" spans="1:12" s="90" customFormat="1" ht="13.2" x14ac:dyDescent="0.25">
      <c r="A31" s="151" t="s">
        <v>24</v>
      </c>
      <c r="B31" s="152">
        <v>545901.44285714289</v>
      </c>
      <c r="C31" s="152">
        <v>573458.20363636361</v>
      </c>
      <c r="D31" s="152">
        <v>596870.29411764711</v>
      </c>
      <c r="E31" s="152">
        <v>624078.20380952384</v>
      </c>
      <c r="F31" s="152">
        <v>650085.57142857148</v>
      </c>
      <c r="G31" s="152">
        <v>616922.005</v>
      </c>
      <c r="H31" s="152">
        <v>647479.33333333337</v>
      </c>
      <c r="I31" s="152">
        <v>644049</v>
      </c>
      <c r="J31" s="152">
        <v>592591.27500000002</v>
      </c>
      <c r="K31" s="153">
        <v>42.235294117647058</v>
      </c>
      <c r="L31" s="154">
        <f t="shared" ref="L31:L95" si="8">J33-J32</f>
        <v>20847.062723253737</v>
      </c>
    </row>
    <row r="32" spans="1:12" s="90" customFormat="1" ht="13.2" x14ac:dyDescent="0.25">
      <c r="A32" s="142" t="s">
        <v>129</v>
      </c>
      <c r="B32" s="160">
        <v>541345.88888888888</v>
      </c>
      <c r="C32" s="160">
        <v>559220.90153846156</v>
      </c>
      <c r="D32" s="160">
        <v>603771.42857142852</v>
      </c>
      <c r="E32" s="160">
        <v>630572.0186666667</v>
      </c>
      <c r="F32" s="160">
        <v>635525.85714285716</v>
      </c>
      <c r="G32" s="160">
        <v>606179.34</v>
      </c>
      <c r="H32" s="160">
        <v>623900</v>
      </c>
      <c r="I32" s="160"/>
      <c r="J32" s="160">
        <v>583700.61589743593</v>
      </c>
      <c r="K32" s="161">
        <v>41</v>
      </c>
      <c r="L32" s="145"/>
    </row>
    <row r="33" spans="1:12" s="90" customFormat="1" thickBot="1" x14ac:dyDescent="0.3">
      <c r="A33" s="155" t="s">
        <v>130</v>
      </c>
      <c r="B33" s="162">
        <v>554101.43999999994</v>
      </c>
      <c r="C33" s="162">
        <v>594023.19555555552</v>
      </c>
      <c r="D33" s="162">
        <v>592039.5</v>
      </c>
      <c r="E33" s="162">
        <v>607843.66666666663</v>
      </c>
      <c r="F33" s="162">
        <v>664645.28571428568</v>
      </c>
      <c r="G33" s="162">
        <v>649150</v>
      </c>
      <c r="H33" s="162">
        <v>659269</v>
      </c>
      <c r="I33" s="162">
        <v>644049</v>
      </c>
      <c r="J33" s="162">
        <v>604547.67862068966</v>
      </c>
      <c r="K33" s="163">
        <v>43.896551724137929</v>
      </c>
      <c r="L33" s="158">
        <f>K33-K32</f>
        <v>2.8965517241379288</v>
      </c>
    </row>
    <row r="34" spans="1:12" s="90" customFormat="1" ht="13.2" x14ac:dyDescent="0.25">
      <c r="A34" s="138" t="s">
        <v>25</v>
      </c>
      <c r="B34" s="139">
        <v>600011.99950000003</v>
      </c>
      <c r="C34" s="139">
        <v>636026.98449438205</v>
      </c>
      <c r="D34" s="139">
        <v>654796.28020725388</v>
      </c>
      <c r="E34" s="139">
        <v>680472.64818181819</v>
      </c>
      <c r="F34" s="139">
        <v>681174.7876635514</v>
      </c>
      <c r="G34" s="139">
        <v>700484.02181818185</v>
      </c>
      <c r="H34" s="139">
        <v>706491.40380952379</v>
      </c>
      <c r="I34" s="139">
        <v>713601.05799999996</v>
      </c>
      <c r="J34" s="139">
        <v>659627.50527638185</v>
      </c>
      <c r="K34" s="140">
        <v>44.569095477386938</v>
      </c>
      <c r="L34" s="141">
        <f t="shared" ref="L34:L83" si="9">J36-J35</f>
        <v>-2511.2141708543058</v>
      </c>
    </row>
    <row r="35" spans="1:12" s="90" customFormat="1" ht="13.2" x14ac:dyDescent="0.25">
      <c r="A35" s="142" t="s">
        <v>129</v>
      </c>
      <c r="B35" s="160">
        <v>589224.05000000005</v>
      </c>
      <c r="C35" s="160">
        <v>645442.77103448275</v>
      </c>
      <c r="D35" s="160">
        <v>654169.24710280367</v>
      </c>
      <c r="E35" s="160">
        <v>683915.96666666667</v>
      </c>
      <c r="F35" s="160">
        <v>687448.2326666665</v>
      </c>
      <c r="G35" s="160">
        <v>708906.82117647049</v>
      </c>
      <c r="H35" s="160">
        <v>700352.38666666672</v>
      </c>
      <c r="I35" s="160">
        <v>708141.70222222223</v>
      </c>
      <c r="J35" s="160">
        <v>660883.11236180901</v>
      </c>
      <c r="K35" s="161">
        <v>44.306532663316581</v>
      </c>
      <c r="L35" s="145"/>
    </row>
    <row r="36" spans="1:12" s="90" customFormat="1" thickBot="1" x14ac:dyDescent="0.3">
      <c r="A36" s="146" t="s">
        <v>130</v>
      </c>
      <c r="B36" s="164">
        <v>610799.94900000002</v>
      </c>
      <c r="C36" s="164">
        <v>627025.07868131867</v>
      </c>
      <c r="D36" s="164">
        <v>655576.42604651162</v>
      </c>
      <c r="E36" s="164">
        <v>677603.21611111111</v>
      </c>
      <c r="F36" s="164">
        <v>673166.13446808513</v>
      </c>
      <c r="G36" s="164">
        <v>695180.77777777775</v>
      </c>
      <c r="H36" s="164">
        <v>711095.66666666663</v>
      </c>
      <c r="I36" s="164">
        <v>718067.80363636359</v>
      </c>
      <c r="J36" s="164">
        <v>658371.8981909547</v>
      </c>
      <c r="K36" s="165">
        <v>44.831658291457288</v>
      </c>
      <c r="L36" s="149">
        <f>K36-K35</f>
        <v>0.52512562814070662</v>
      </c>
    </row>
    <row r="37" spans="1:12" s="90" customFormat="1" ht="13.2" x14ac:dyDescent="0.25">
      <c r="A37" s="151" t="s">
        <v>26</v>
      </c>
      <c r="B37" s="152">
        <v>682825.01</v>
      </c>
      <c r="C37" s="152">
        <v>686062.02814814833</v>
      </c>
      <c r="D37" s="152">
        <v>720450.24205128208</v>
      </c>
      <c r="E37" s="152">
        <v>735158.37116279069</v>
      </c>
      <c r="F37" s="152">
        <v>722805.38461538462</v>
      </c>
      <c r="G37" s="152">
        <v>738856.23619047622</v>
      </c>
      <c r="H37" s="152">
        <v>729615.29965517251</v>
      </c>
      <c r="I37" s="152">
        <v>746847.57142857148</v>
      </c>
      <c r="J37" s="152">
        <v>723586.08300492621</v>
      </c>
      <c r="K37" s="153">
        <v>49.522167487684726</v>
      </c>
      <c r="L37" s="159">
        <f t="shared" ref="L37:L86" si="10">J39-J38</f>
        <v>-5233.5032474226318</v>
      </c>
    </row>
    <row r="38" spans="1:12" s="90" customFormat="1" ht="13.2" x14ac:dyDescent="0.25">
      <c r="A38" s="142" t="s">
        <v>129</v>
      </c>
      <c r="B38" s="160">
        <v>752800</v>
      </c>
      <c r="C38" s="160">
        <v>676045.45454545459</v>
      </c>
      <c r="D38" s="160">
        <v>722033.77760000003</v>
      </c>
      <c r="E38" s="160">
        <v>732712.42666666675</v>
      </c>
      <c r="F38" s="160">
        <v>734487.92307692312</v>
      </c>
      <c r="G38" s="160">
        <v>742871</v>
      </c>
      <c r="H38" s="160">
        <v>737117.20571428572</v>
      </c>
      <c r="I38" s="160">
        <v>757333.33333333337</v>
      </c>
      <c r="J38" s="160">
        <v>726318.84824742272</v>
      </c>
      <c r="K38" s="161">
        <v>48.690721649484537</v>
      </c>
      <c r="L38" s="145"/>
    </row>
    <row r="39" spans="1:12" s="90" customFormat="1" ht="13.2" x14ac:dyDescent="0.25">
      <c r="A39" s="142" t="s">
        <v>130</v>
      </c>
      <c r="B39" s="160">
        <v>659500.01333333331</v>
      </c>
      <c r="C39" s="160">
        <v>692948.4225000001</v>
      </c>
      <c r="D39" s="160">
        <v>717622.5</v>
      </c>
      <c r="E39" s="160">
        <v>737493.13636363635</v>
      </c>
      <c r="F39" s="160">
        <v>711122.84615384613</v>
      </c>
      <c r="G39" s="160">
        <v>735845.16333333345</v>
      </c>
      <c r="H39" s="160">
        <v>722613.52066666679</v>
      </c>
      <c r="I39" s="160">
        <v>743987.81818181823</v>
      </c>
      <c r="J39" s="160">
        <v>721085.34500000009</v>
      </c>
      <c r="K39" s="161">
        <v>50.283018867924525</v>
      </c>
      <c r="L39" s="166">
        <f>K39-K38</f>
        <v>1.5922972184399882</v>
      </c>
    </row>
    <row r="40" spans="1:12" s="90" customFormat="1" ht="4.95" customHeight="1" thickBot="1" x14ac:dyDescent="0.3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169"/>
      <c r="L40" s="170"/>
    </row>
    <row r="41" spans="1:12" s="90" customFormat="1" ht="54" customHeight="1" thickBot="1" x14ac:dyDescent="0.3">
      <c r="A41" s="88" t="s">
        <v>230</v>
      </c>
      <c r="B41" s="89" t="s">
        <v>119</v>
      </c>
      <c r="C41" s="89" t="s">
        <v>120</v>
      </c>
      <c r="D41" s="89" t="s">
        <v>121</v>
      </c>
      <c r="E41" s="89" t="s">
        <v>122</v>
      </c>
      <c r="F41" s="89" t="s">
        <v>123</v>
      </c>
      <c r="G41" s="89" t="s">
        <v>124</v>
      </c>
      <c r="H41" s="89" t="s">
        <v>125</v>
      </c>
      <c r="I41" s="89" t="s">
        <v>126</v>
      </c>
      <c r="J41" s="89" t="s">
        <v>70</v>
      </c>
      <c r="K41" s="89" t="s">
        <v>131</v>
      </c>
      <c r="L41" s="87" t="s">
        <v>199</v>
      </c>
    </row>
    <row r="42" spans="1:12" s="90" customFormat="1" ht="13.2" x14ac:dyDescent="0.25">
      <c r="A42" s="138" t="s">
        <v>27</v>
      </c>
      <c r="B42" s="139"/>
      <c r="C42" s="139"/>
      <c r="D42" s="139">
        <v>845040</v>
      </c>
      <c r="E42" s="139">
        <v>893840.1333333333</v>
      </c>
      <c r="F42" s="139">
        <v>900933</v>
      </c>
      <c r="G42" s="139">
        <v>901249.59600000014</v>
      </c>
      <c r="H42" s="139">
        <v>902179.5555555555</v>
      </c>
      <c r="I42" s="139">
        <v>950794.94499999995</v>
      </c>
      <c r="J42" s="139">
        <v>901361.47687500005</v>
      </c>
      <c r="K42" s="140">
        <v>54.4375</v>
      </c>
      <c r="L42" s="150">
        <f t="shared" ref="L42:L89" si="11">J44-J43</f>
        <v>13766.549856035388</v>
      </c>
    </row>
    <row r="43" spans="1:12" s="90" customFormat="1" ht="13.2" x14ac:dyDescent="0.25">
      <c r="A43" s="142" t="s">
        <v>129</v>
      </c>
      <c r="B43" s="160"/>
      <c r="C43" s="160"/>
      <c r="D43" s="160">
        <v>833933.33333333337</v>
      </c>
      <c r="E43" s="160">
        <v>875947</v>
      </c>
      <c r="F43" s="160">
        <v>876385</v>
      </c>
      <c r="G43" s="160">
        <v>882627</v>
      </c>
      <c r="H43" s="160">
        <v>989127</v>
      </c>
      <c r="I43" s="160">
        <v>910672.20000000007</v>
      </c>
      <c r="J43" s="160">
        <v>892112.07619047631</v>
      </c>
      <c r="K43" s="161">
        <v>54.047619047619051</v>
      </c>
      <c r="L43" s="145"/>
    </row>
    <row r="44" spans="1:12" s="90" customFormat="1" thickBot="1" x14ac:dyDescent="0.3">
      <c r="A44" s="146" t="s">
        <v>130</v>
      </c>
      <c r="B44" s="164"/>
      <c r="C44" s="164"/>
      <c r="D44" s="164">
        <v>861700</v>
      </c>
      <c r="E44" s="164">
        <v>902786.7</v>
      </c>
      <c r="F44" s="164">
        <v>908486.23076923075</v>
      </c>
      <c r="G44" s="164">
        <v>909230.70857142855</v>
      </c>
      <c r="H44" s="164">
        <v>858705.83333333337</v>
      </c>
      <c r="I44" s="164">
        <v>974868.59199999995</v>
      </c>
      <c r="J44" s="164">
        <v>905878.62604651169</v>
      </c>
      <c r="K44" s="165">
        <v>54.627906976744185</v>
      </c>
      <c r="L44" s="149">
        <f>K44-K43</f>
        <v>0.58028792912513438</v>
      </c>
    </row>
    <row r="45" spans="1:12" s="90" customFormat="1" ht="13.2" x14ac:dyDescent="0.25">
      <c r="A45" s="151" t="s">
        <v>29</v>
      </c>
      <c r="B45" s="152">
        <v>621966.66666666663</v>
      </c>
      <c r="C45" s="152">
        <v>605387.5</v>
      </c>
      <c r="D45" s="152">
        <v>633308.21315789479</v>
      </c>
      <c r="E45" s="152">
        <v>639772.99826086953</v>
      </c>
      <c r="F45" s="152">
        <v>652067.90054054058</v>
      </c>
      <c r="G45" s="152">
        <v>631588.4370370371</v>
      </c>
      <c r="H45" s="152">
        <v>637054.30095238099</v>
      </c>
      <c r="I45" s="152">
        <v>635208.5384615385</v>
      </c>
      <c r="J45" s="152">
        <v>635431.56200956937</v>
      </c>
      <c r="K45" s="153">
        <v>49.578947368421055</v>
      </c>
      <c r="L45" s="154">
        <f t="shared" si="7"/>
        <v>23007.50298507465</v>
      </c>
    </row>
    <row r="46" spans="1:12" s="90" customFormat="1" ht="13.2" x14ac:dyDescent="0.25">
      <c r="A46" s="142" t="s">
        <v>129</v>
      </c>
      <c r="B46" s="160">
        <v>587733.33333333337</v>
      </c>
      <c r="C46" s="160">
        <v>602828.57142857148</v>
      </c>
      <c r="D46" s="160">
        <v>618560.53157894732</v>
      </c>
      <c r="E46" s="160">
        <v>615797.77500000002</v>
      </c>
      <c r="F46" s="160">
        <v>632783.33333333337</v>
      </c>
      <c r="G46" s="160">
        <v>619187.5</v>
      </c>
      <c r="H46" s="160">
        <v>629716.66666666663</v>
      </c>
      <c r="I46" s="160">
        <v>659352.75</v>
      </c>
      <c r="J46" s="160">
        <v>620680.34</v>
      </c>
      <c r="K46" s="161">
        <v>48.573333333333331</v>
      </c>
      <c r="L46" s="145"/>
    </row>
    <row r="47" spans="1:12" s="90" customFormat="1" thickBot="1" x14ac:dyDescent="0.3">
      <c r="A47" s="155" t="s">
        <v>130</v>
      </c>
      <c r="B47" s="162">
        <v>639083.33333333337</v>
      </c>
      <c r="C47" s="162">
        <v>607015.90909090906</v>
      </c>
      <c r="D47" s="162">
        <v>648055.89473684214</v>
      </c>
      <c r="E47" s="162">
        <v>652559.78399999999</v>
      </c>
      <c r="F47" s="162">
        <v>661324.49280000001</v>
      </c>
      <c r="G47" s="162">
        <v>636809.88421052636</v>
      </c>
      <c r="H47" s="162">
        <v>639989.35466666671</v>
      </c>
      <c r="I47" s="162">
        <v>624477.77777777775</v>
      </c>
      <c r="J47" s="162">
        <v>643687.84298507462</v>
      </c>
      <c r="K47" s="163">
        <v>50.14179104477612</v>
      </c>
      <c r="L47" s="158">
        <f>K47-K46</f>
        <v>1.5684577114427896</v>
      </c>
    </row>
    <row r="48" spans="1:12" s="90" customFormat="1" ht="13.2" x14ac:dyDescent="0.25">
      <c r="A48" s="138" t="s">
        <v>30</v>
      </c>
      <c r="B48" s="139"/>
      <c r="C48" s="139">
        <v>811458.1</v>
      </c>
      <c r="D48" s="139">
        <v>794293.21828571428</v>
      </c>
      <c r="E48" s="139">
        <v>827919.73428571422</v>
      </c>
      <c r="F48" s="139">
        <v>829566.43170731713</v>
      </c>
      <c r="G48" s="139">
        <v>830011.12976744177</v>
      </c>
      <c r="H48" s="139">
        <v>842002.84141176485</v>
      </c>
      <c r="I48" s="139">
        <v>862100.75739130448</v>
      </c>
      <c r="J48" s="139">
        <v>832129.24144927529</v>
      </c>
      <c r="K48" s="140">
        <v>54.792270531400966</v>
      </c>
      <c r="L48" s="150">
        <f t="shared" si="8"/>
        <v>2451.6888379704906</v>
      </c>
    </row>
    <row r="49" spans="1:12" s="90" customFormat="1" ht="13.2" x14ac:dyDescent="0.25">
      <c r="A49" s="142" t="s">
        <v>129</v>
      </c>
      <c r="B49" s="160"/>
      <c r="C49" s="160">
        <v>791490.5</v>
      </c>
      <c r="D49" s="160">
        <v>791084.69538461533</v>
      </c>
      <c r="E49" s="160">
        <v>820223.90666666673</v>
      </c>
      <c r="F49" s="160">
        <v>827213.60484848486</v>
      </c>
      <c r="G49" s="160">
        <v>839520.50124999997</v>
      </c>
      <c r="H49" s="160">
        <v>831845.16114285716</v>
      </c>
      <c r="I49" s="160">
        <v>877685.72727272729</v>
      </c>
      <c r="J49" s="160">
        <v>830512.5480851063</v>
      </c>
      <c r="K49" s="161">
        <v>55.120567375886523</v>
      </c>
      <c r="L49" s="145"/>
    </row>
    <row r="50" spans="1:12" s="90" customFormat="1" thickBot="1" x14ac:dyDescent="0.3">
      <c r="A50" s="146" t="s">
        <v>130</v>
      </c>
      <c r="B50" s="164"/>
      <c r="C50" s="164">
        <v>816450</v>
      </c>
      <c r="D50" s="164">
        <v>796189.16363636369</v>
      </c>
      <c r="E50" s="164">
        <v>830018.59636363632</v>
      </c>
      <c r="F50" s="164">
        <v>831150.98857142869</v>
      </c>
      <c r="G50" s="164">
        <v>824375.94666666677</v>
      </c>
      <c r="H50" s="164">
        <v>849113.21760000009</v>
      </c>
      <c r="I50" s="164">
        <v>857202.62400000007</v>
      </c>
      <c r="J50" s="164">
        <v>832964.23692307679</v>
      </c>
      <c r="K50" s="165">
        <v>54.62271062271062</v>
      </c>
      <c r="L50" s="149">
        <f>K50-K49</f>
        <v>-0.49785675317590261</v>
      </c>
    </row>
    <row r="51" spans="1:12" s="90" customFormat="1" ht="13.2" x14ac:dyDescent="0.25">
      <c r="A51" s="151" t="s">
        <v>31</v>
      </c>
      <c r="B51" s="152">
        <v>616145.42857142852</v>
      </c>
      <c r="C51" s="152">
        <v>641299.35200000007</v>
      </c>
      <c r="D51" s="152">
        <v>669400.91085714288</v>
      </c>
      <c r="E51" s="152">
        <v>690472.53224489791</v>
      </c>
      <c r="F51" s="152">
        <v>707074.86892307701</v>
      </c>
      <c r="G51" s="152">
        <v>702902.849382716</v>
      </c>
      <c r="H51" s="152">
        <v>704593.78177215171</v>
      </c>
      <c r="I51" s="152">
        <v>705046.78644067794</v>
      </c>
      <c r="J51" s="152">
        <v>695770.15558974363</v>
      </c>
      <c r="K51" s="153">
        <v>54.741025641025644</v>
      </c>
      <c r="L51" s="159">
        <f t="shared" si="9"/>
        <v>-1796.8355494507123</v>
      </c>
    </row>
    <row r="52" spans="1:12" s="90" customFormat="1" ht="13.2" x14ac:dyDescent="0.25">
      <c r="A52" s="142" t="s">
        <v>129</v>
      </c>
      <c r="B52" s="160">
        <v>624204.5</v>
      </c>
      <c r="C52" s="160">
        <v>661766.19999999995</v>
      </c>
      <c r="D52" s="160">
        <v>674612.43777777778</v>
      </c>
      <c r="E52" s="160">
        <v>688254.67039999994</v>
      </c>
      <c r="F52" s="160">
        <v>705252.27151515149</v>
      </c>
      <c r="G52" s="160">
        <v>695080.59804878046</v>
      </c>
      <c r="H52" s="160">
        <v>705806.97531914886</v>
      </c>
      <c r="I52" s="160">
        <v>708428.80685714271</v>
      </c>
      <c r="J52" s="160">
        <v>696608.6788461539</v>
      </c>
      <c r="K52" s="161">
        <v>55.38942307692308</v>
      </c>
      <c r="L52" s="145"/>
    </row>
    <row r="53" spans="1:12" s="90" customFormat="1" thickBot="1" x14ac:dyDescent="0.3">
      <c r="A53" s="155" t="s">
        <v>130</v>
      </c>
      <c r="B53" s="162">
        <v>605400</v>
      </c>
      <c r="C53" s="162">
        <v>631065.92800000007</v>
      </c>
      <c r="D53" s="162">
        <v>663882.82352941181</v>
      </c>
      <c r="E53" s="162">
        <v>692782.80500000005</v>
      </c>
      <c r="F53" s="162">
        <v>708954.42249999999</v>
      </c>
      <c r="G53" s="162">
        <v>710920.65700000001</v>
      </c>
      <c r="H53" s="162">
        <v>702811.90375000006</v>
      </c>
      <c r="I53" s="162">
        <v>700114.67333333334</v>
      </c>
      <c r="J53" s="162">
        <v>694811.84329670318</v>
      </c>
      <c r="K53" s="163">
        <v>54</v>
      </c>
      <c r="L53" s="158">
        <f>K53-K52</f>
        <v>-1.3894230769230802</v>
      </c>
    </row>
    <row r="54" spans="1:12" s="90" customFormat="1" ht="13.2" x14ac:dyDescent="0.25">
      <c r="A54" s="138" t="s">
        <v>32</v>
      </c>
      <c r="B54" s="139">
        <v>564935.55777777778</v>
      </c>
      <c r="C54" s="139">
        <v>593538.51529411762</v>
      </c>
      <c r="D54" s="139">
        <v>603615.61555555556</v>
      </c>
      <c r="E54" s="139">
        <v>609516.66666666663</v>
      </c>
      <c r="F54" s="139">
        <v>650034.94571428571</v>
      </c>
      <c r="G54" s="139">
        <v>652470.83333333337</v>
      </c>
      <c r="H54" s="139">
        <v>653400</v>
      </c>
      <c r="I54" s="139">
        <v>644385.74</v>
      </c>
      <c r="J54" s="139">
        <v>607216.41395348834</v>
      </c>
      <c r="K54" s="140">
        <v>43.139534883720927</v>
      </c>
      <c r="L54" s="150">
        <f t="shared" si="10"/>
        <v>1110.1237216118025</v>
      </c>
    </row>
    <row r="55" spans="1:12" s="90" customFormat="1" ht="13.2" x14ac:dyDescent="0.25">
      <c r="A55" s="142" t="s">
        <v>129</v>
      </c>
      <c r="B55" s="160">
        <v>563031.43142857146</v>
      </c>
      <c r="C55" s="160">
        <v>595004.97818181815</v>
      </c>
      <c r="D55" s="160">
        <v>603600.45714285714</v>
      </c>
      <c r="E55" s="160">
        <v>604810</v>
      </c>
      <c r="F55" s="160">
        <v>651582.43666666665</v>
      </c>
      <c r="G55" s="160">
        <v>632531.25</v>
      </c>
      <c r="H55" s="160">
        <v>653400</v>
      </c>
      <c r="I55" s="160">
        <v>644385.74</v>
      </c>
      <c r="J55" s="160">
        <v>606945.3372307691</v>
      </c>
      <c r="K55" s="161">
        <v>43.676923076923075</v>
      </c>
      <c r="L55" s="145"/>
    </row>
    <row r="56" spans="1:12" s="90" customFormat="1" thickBot="1" x14ac:dyDescent="0.3">
      <c r="A56" s="146" t="s">
        <v>130</v>
      </c>
      <c r="B56" s="164">
        <v>571600</v>
      </c>
      <c r="C56" s="164">
        <v>590850</v>
      </c>
      <c r="D56" s="164">
        <v>603668.67000000004</v>
      </c>
      <c r="E56" s="164">
        <v>618930</v>
      </c>
      <c r="F56" s="164">
        <v>640750</v>
      </c>
      <c r="G56" s="164">
        <v>692350</v>
      </c>
      <c r="H56" s="164"/>
      <c r="I56" s="164"/>
      <c r="J56" s="164">
        <v>608055.4609523809</v>
      </c>
      <c r="K56" s="165">
        <v>41.476190476190474</v>
      </c>
      <c r="L56" s="149">
        <f>K56-K55</f>
        <v>-2.2007326007326</v>
      </c>
    </row>
    <row r="57" spans="1:12" s="90" customFormat="1" ht="13.2" x14ac:dyDescent="0.25">
      <c r="A57" s="151" t="s">
        <v>34</v>
      </c>
      <c r="B57" s="152"/>
      <c r="C57" s="152">
        <v>760160</v>
      </c>
      <c r="D57" s="152">
        <v>806604</v>
      </c>
      <c r="E57" s="152">
        <v>828346.29729729728</v>
      </c>
      <c r="F57" s="152">
        <v>816055.99555555556</v>
      </c>
      <c r="G57" s="152">
        <v>845413.14299999992</v>
      </c>
      <c r="H57" s="152">
        <v>839233.02193548391</v>
      </c>
      <c r="I57" s="152">
        <v>789100</v>
      </c>
      <c r="J57" s="152">
        <v>827211.03137724556</v>
      </c>
      <c r="K57" s="153">
        <v>52.688622754491021</v>
      </c>
      <c r="L57" s="159">
        <f t="shared" si="11"/>
        <v>-16418.80016199383</v>
      </c>
    </row>
    <row r="58" spans="1:12" s="90" customFormat="1" ht="13.2" x14ac:dyDescent="0.25">
      <c r="A58" s="142" t="s">
        <v>129</v>
      </c>
      <c r="B58" s="160"/>
      <c r="C58" s="160">
        <v>803033.33333333337</v>
      </c>
      <c r="D58" s="160">
        <v>798385.71428571432</v>
      </c>
      <c r="E58" s="160">
        <v>839952.10526315786</v>
      </c>
      <c r="F58" s="160">
        <v>832475.56499999994</v>
      </c>
      <c r="G58" s="160">
        <v>845765.5282758621</v>
      </c>
      <c r="H58" s="160">
        <v>844522.89250000007</v>
      </c>
      <c r="I58" s="160">
        <v>789100</v>
      </c>
      <c r="J58" s="160">
        <v>833110.0014953271</v>
      </c>
      <c r="K58" s="161">
        <v>52.485981308411212</v>
      </c>
      <c r="L58" s="145"/>
    </row>
    <row r="59" spans="1:12" s="90" customFormat="1" thickBot="1" x14ac:dyDescent="0.3">
      <c r="A59" s="155" t="s">
        <v>130</v>
      </c>
      <c r="B59" s="162"/>
      <c r="C59" s="162">
        <v>695850</v>
      </c>
      <c r="D59" s="162">
        <v>864132</v>
      </c>
      <c r="E59" s="162">
        <v>816095.72222222225</v>
      </c>
      <c r="F59" s="162">
        <v>783216.8566666668</v>
      </c>
      <c r="G59" s="162">
        <v>844484.12727272732</v>
      </c>
      <c r="H59" s="162">
        <v>833590.49333333329</v>
      </c>
      <c r="I59" s="162"/>
      <c r="J59" s="162">
        <v>816691.20133333327</v>
      </c>
      <c r="K59" s="163">
        <v>53.05</v>
      </c>
      <c r="L59" s="158">
        <f>K59-K58</f>
        <v>0.56401869158878526</v>
      </c>
    </row>
    <row r="60" spans="1:12" s="90" customFormat="1" ht="13.2" x14ac:dyDescent="0.25">
      <c r="A60" s="138" t="s">
        <v>35</v>
      </c>
      <c r="B60" s="139">
        <v>578974.49868571421</v>
      </c>
      <c r="C60" s="139">
        <v>590870.49493975891</v>
      </c>
      <c r="D60" s="139">
        <v>591381.14422535209</v>
      </c>
      <c r="E60" s="139">
        <v>609469.28774193558</v>
      </c>
      <c r="F60" s="139">
        <v>616771.5270588235</v>
      </c>
      <c r="G60" s="139">
        <v>649280.5</v>
      </c>
      <c r="H60" s="139">
        <v>679669.25</v>
      </c>
      <c r="I60" s="139"/>
      <c r="J60" s="139">
        <v>589675.97113733913</v>
      </c>
      <c r="K60" s="140">
        <v>37.24463519313305</v>
      </c>
      <c r="L60" s="141">
        <f t="shared" si="7"/>
        <v>-7436.5182787681697</v>
      </c>
    </row>
    <row r="61" spans="1:12" s="90" customFormat="1" ht="13.2" x14ac:dyDescent="0.25">
      <c r="A61" s="142" t="s">
        <v>129</v>
      </c>
      <c r="B61" s="160">
        <v>574749.04488636367</v>
      </c>
      <c r="C61" s="160">
        <v>595133.6384158415</v>
      </c>
      <c r="D61" s="160">
        <v>595048.76199999999</v>
      </c>
      <c r="E61" s="160">
        <v>611213.22769230767</v>
      </c>
      <c r="F61" s="160">
        <v>618767.96333333326</v>
      </c>
      <c r="G61" s="160">
        <v>649280.5</v>
      </c>
      <c r="H61" s="160">
        <v>679669.25</v>
      </c>
      <c r="I61" s="160"/>
      <c r="J61" s="160">
        <v>592755.9025274727</v>
      </c>
      <c r="K61" s="161">
        <v>38.128205128205131</v>
      </c>
      <c r="L61" s="145"/>
    </row>
    <row r="62" spans="1:12" s="90" customFormat="1" thickBot="1" x14ac:dyDescent="0.3">
      <c r="A62" s="146" t="s">
        <v>130</v>
      </c>
      <c r="B62" s="164">
        <v>583248.5209195402</v>
      </c>
      <c r="C62" s="164">
        <v>584246.2258461538</v>
      </c>
      <c r="D62" s="164">
        <v>586648.73419354844</v>
      </c>
      <c r="E62" s="164">
        <v>600400.80000000005</v>
      </c>
      <c r="F62" s="164">
        <v>611980.07999999996</v>
      </c>
      <c r="G62" s="164"/>
      <c r="H62" s="164"/>
      <c r="I62" s="164"/>
      <c r="J62" s="164">
        <v>585319.38424870453</v>
      </c>
      <c r="K62" s="165">
        <v>35.994818652849744</v>
      </c>
      <c r="L62" s="149">
        <f>K62-K61</f>
        <v>-2.1333864753553868</v>
      </c>
    </row>
    <row r="63" spans="1:12" s="90" customFormat="1" ht="13.2" x14ac:dyDescent="0.25">
      <c r="A63" s="151" t="s">
        <v>36</v>
      </c>
      <c r="B63" s="152">
        <v>524526.66666666663</v>
      </c>
      <c r="C63" s="152">
        <v>578163.63636363635</v>
      </c>
      <c r="D63" s="152">
        <v>600520</v>
      </c>
      <c r="E63" s="152">
        <v>645726.66666666663</v>
      </c>
      <c r="F63" s="152">
        <v>645683.33333333337</v>
      </c>
      <c r="G63" s="152">
        <v>635950</v>
      </c>
      <c r="H63" s="152">
        <v>651542.85714285716</v>
      </c>
      <c r="I63" s="152"/>
      <c r="J63" s="152">
        <v>598144.40677966096</v>
      </c>
      <c r="K63" s="153">
        <v>43.949152542372879</v>
      </c>
      <c r="L63" s="154">
        <f t="shared" si="8"/>
        <v>18492.199074074044</v>
      </c>
    </row>
    <row r="64" spans="1:12" s="90" customFormat="1" ht="13.2" x14ac:dyDescent="0.25">
      <c r="A64" s="142" t="s">
        <v>129</v>
      </c>
      <c r="B64" s="160">
        <v>530077.77777777775</v>
      </c>
      <c r="C64" s="160">
        <v>590050</v>
      </c>
      <c r="D64" s="160"/>
      <c r="E64" s="160">
        <v>639280</v>
      </c>
      <c r="F64" s="160">
        <v>652700</v>
      </c>
      <c r="G64" s="160"/>
      <c r="H64" s="160"/>
      <c r="I64" s="160"/>
      <c r="J64" s="160">
        <v>589681.875</v>
      </c>
      <c r="K64" s="161">
        <v>39.84375</v>
      </c>
      <c r="L64" s="145"/>
    </row>
    <row r="65" spans="1:12" s="90" customFormat="1" thickBot="1" x14ac:dyDescent="0.3">
      <c r="A65" s="155" t="s">
        <v>130</v>
      </c>
      <c r="B65" s="162">
        <v>516200</v>
      </c>
      <c r="C65" s="162">
        <v>546466.66666666663</v>
      </c>
      <c r="D65" s="162"/>
      <c r="E65" s="162">
        <v>665066.66666666663</v>
      </c>
      <c r="F65" s="162">
        <v>642175</v>
      </c>
      <c r="G65" s="162"/>
      <c r="H65" s="162"/>
      <c r="I65" s="162"/>
      <c r="J65" s="162">
        <v>608174.07407407404</v>
      </c>
      <c r="K65" s="163">
        <v>48.814814814814817</v>
      </c>
      <c r="L65" s="158">
        <f>K65-K64</f>
        <v>8.9710648148148167</v>
      </c>
    </row>
    <row r="66" spans="1:12" s="90" customFormat="1" ht="13.2" x14ac:dyDescent="0.25">
      <c r="A66" s="138" t="s">
        <v>37</v>
      </c>
      <c r="B66" s="139">
        <v>539524.75</v>
      </c>
      <c r="C66" s="139">
        <v>550282.82758620684</v>
      </c>
      <c r="D66" s="139">
        <v>540237.70967741939</v>
      </c>
      <c r="E66" s="139">
        <v>559941.77777777775</v>
      </c>
      <c r="F66" s="139">
        <v>560448.83066666673</v>
      </c>
      <c r="G66" s="139">
        <v>554929.05263157899</v>
      </c>
      <c r="H66" s="139">
        <v>537164.30000000005</v>
      </c>
      <c r="I66" s="139">
        <v>556411.80000000005</v>
      </c>
      <c r="J66" s="139">
        <v>550175.55645569623</v>
      </c>
      <c r="K66" s="140">
        <v>45.911392405063289</v>
      </c>
      <c r="L66" s="150">
        <f t="shared" si="9"/>
        <v>5316.4658153903438</v>
      </c>
    </row>
    <row r="67" spans="1:12" s="90" customFormat="1" ht="13.2" x14ac:dyDescent="0.25">
      <c r="A67" s="142" t="s">
        <v>129</v>
      </c>
      <c r="B67" s="160">
        <v>542722.22222222225</v>
      </c>
      <c r="C67" s="160">
        <v>547884</v>
      </c>
      <c r="D67" s="160">
        <v>539092.95833333337</v>
      </c>
      <c r="E67" s="160">
        <v>547904.33333333337</v>
      </c>
      <c r="F67" s="160">
        <v>558638.12695652177</v>
      </c>
      <c r="G67" s="160">
        <v>556704</v>
      </c>
      <c r="H67" s="160">
        <v>535408.6</v>
      </c>
      <c r="I67" s="160">
        <v>561700</v>
      </c>
      <c r="J67" s="160">
        <v>548526.77908256883</v>
      </c>
      <c r="K67" s="161">
        <v>45.513761467889907</v>
      </c>
      <c r="L67" s="145"/>
    </row>
    <row r="68" spans="1:12" s="90" customFormat="1" thickBot="1" x14ac:dyDescent="0.3">
      <c r="A68" s="146" t="s">
        <v>130</v>
      </c>
      <c r="B68" s="147">
        <v>535413.71428571432</v>
      </c>
      <c r="C68" s="147">
        <v>556579.75</v>
      </c>
      <c r="D68" s="147">
        <v>544162.57142857148</v>
      </c>
      <c r="E68" s="147">
        <v>584016.66666666663</v>
      </c>
      <c r="F68" s="147">
        <v>566398.28571428568</v>
      </c>
      <c r="G68" s="147">
        <v>551083.33333333337</v>
      </c>
      <c r="H68" s="147">
        <v>538920</v>
      </c>
      <c r="I68" s="147">
        <v>552886.33333333337</v>
      </c>
      <c r="J68" s="147">
        <v>553843.24489795917</v>
      </c>
      <c r="K68" s="148">
        <v>46.795918367346935</v>
      </c>
      <c r="L68" s="149">
        <f>K68-K67</f>
        <v>1.2821568994570285</v>
      </c>
    </row>
    <row r="69" spans="1:12" s="90" customFormat="1" ht="13.2" x14ac:dyDescent="0.25">
      <c r="A69" s="151" t="s">
        <v>154</v>
      </c>
      <c r="B69" s="171">
        <v>637091.72</v>
      </c>
      <c r="C69" s="171">
        <v>642675.31218749983</v>
      </c>
      <c r="D69" s="171">
        <v>661873.17832402233</v>
      </c>
      <c r="E69" s="171">
        <v>671391.99260869564</v>
      </c>
      <c r="F69" s="171">
        <v>688078.61285140563</v>
      </c>
      <c r="G69" s="171">
        <v>693654.27978142072</v>
      </c>
      <c r="H69" s="171">
        <v>687200.09974358988</v>
      </c>
      <c r="I69" s="171">
        <v>724560.00219178072</v>
      </c>
      <c r="J69" s="171">
        <v>677454.54698832671</v>
      </c>
      <c r="K69" s="172">
        <v>50.13151750972763</v>
      </c>
      <c r="L69" s="154">
        <f t="shared" si="10"/>
        <v>26278.932278507389</v>
      </c>
    </row>
    <row r="70" spans="1:12" s="90" customFormat="1" ht="13.2" x14ac:dyDescent="0.25">
      <c r="A70" s="142" t="s">
        <v>129</v>
      </c>
      <c r="B70" s="160">
        <v>629511.26749999996</v>
      </c>
      <c r="C70" s="160">
        <v>642361.45041666657</v>
      </c>
      <c r="D70" s="160">
        <v>654979.55628571438</v>
      </c>
      <c r="E70" s="160">
        <v>665582.83422885579</v>
      </c>
      <c r="F70" s="160">
        <v>682782.03953488369</v>
      </c>
      <c r="G70" s="160">
        <v>690804.74312499992</v>
      </c>
      <c r="H70" s="160">
        <v>681977.23747368436</v>
      </c>
      <c r="I70" s="160">
        <v>685364.41874999995</v>
      </c>
      <c r="J70" s="160">
        <v>669499.29044642847</v>
      </c>
      <c r="K70" s="161">
        <v>49.193080357142854</v>
      </c>
      <c r="L70" s="145"/>
    </row>
    <row r="71" spans="1:12" s="90" customFormat="1" thickBot="1" x14ac:dyDescent="0.3">
      <c r="A71" s="155" t="s">
        <v>130</v>
      </c>
      <c r="B71" s="156">
        <v>664044.43999999994</v>
      </c>
      <c r="C71" s="156">
        <v>643616.89749999996</v>
      </c>
      <c r="D71" s="156">
        <v>686619.51384615398</v>
      </c>
      <c r="E71" s="156">
        <v>686960.53706666653</v>
      </c>
      <c r="F71" s="156">
        <v>699909.91948051949</v>
      </c>
      <c r="G71" s="156">
        <v>700285.92872727267</v>
      </c>
      <c r="H71" s="156">
        <v>695334.06557377032</v>
      </c>
      <c r="I71" s="156">
        <v>755151.67707317078</v>
      </c>
      <c r="J71" s="156">
        <v>695778.22272493585</v>
      </c>
      <c r="K71" s="157">
        <v>52.293059125964007</v>
      </c>
      <c r="L71" s="158">
        <f>K71-K70</f>
        <v>3.0999787688211526</v>
      </c>
    </row>
    <row r="72" spans="1:12" s="90" customFormat="1" ht="13.2" x14ac:dyDescent="0.25">
      <c r="A72" s="138" t="s">
        <v>102</v>
      </c>
      <c r="B72" s="173"/>
      <c r="C72" s="173"/>
      <c r="D72" s="173">
        <v>711850</v>
      </c>
      <c r="E72" s="173">
        <v>726881.4444444445</v>
      </c>
      <c r="F72" s="173">
        <v>729682.28571428568</v>
      </c>
      <c r="G72" s="173">
        <v>771202.3</v>
      </c>
      <c r="H72" s="173">
        <v>733132.4</v>
      </c>
      <c r="I72" s="173"/>
      <c r="J72" s="173">
        <v>729481.71666666667</v>
      </c>
      <c r="K72" s="174">
        <v>50.5</v>
      </c>
      <c r="L72" s="150">
        <f t="shared" si="11"/>
        <v>3031.8110047846567</v>
      </c>
    </row>
    <row r="73" spans="1:12" s="90" customFormat="1" ht="13.2" x14ac:dyDescent="0.25">
      <c r="A73" s="142" t="s">
        <v>129</v>
      </c>
      <c r="B73" s="160"/>
      <c r="C73" s="160"/>
      <c r="D73" s="160">
        <v>718866.66666666663</v>
      </c>
      <c r="E73" s="160">
        <v>731827.27272727271</v>
      </c>
      <c r="F73" s="160">
        <v>720490.90909090906</v>
      </c>
      <c r="G73" s="160">
        <v>751380</v>
      </c>
      <c r="H73" s="160">
        <v>753681</v>
      </c>
      <c r="I73" s="160"/>
      <c r="J73" s="160">
        <v>728370.05263157899</v>
      </c>
      <c r="K73" s="161">
        <v>49.684210526315788</v>
      </c>
      <c r="L73" s="145"/>
    </row>
    <row r="74" spans="1:12" s="90" customFormat="1" thickBot="1" x14ac:dyDescent="0.3">
      <c r="A74" s="146" t="s">
        <v>130</v>
      </c>
      <c r="B74" s="147"/>
      <c r="C74" s="147"/>
      <c r="D74" s="147">
        <v>690800</v>
      </c>
      <c r="E74" s="147">
        <v>719109.42857142852</v>
      </c>
      <c r="F74" s="147">
        <v>763384</v>
      </c>
      <c r="G74" s="147">
        <v>791024.6</v>
      </c>
      <c r="H74" s="147">
        <v>719433.33333333337</v>
      </c>
      <c r="I74" s="147"/>
      <c r="J74" s="147">
        <v>731401.86363636365</v>
      </c>
      <c r="K74" s="148">
        <v>51.909090909090907</v>
      </c>
      <c r="L74" s="149">
        <f>K74-K73</f>
        <v>2.2248803827751189</v>
      </c>
    </row>
    <row r="75" spans="1:12" s="90" customFormat="1" ht="13.2" x14ac:dyDescent="0.25">
      <c r="A75" s="151" t="s">
        <v>39</v>
      </c>
      <c r="B75" s="171">
        <v>495265.7525</v>
      </c>
      <c r="C75" s="171">
        <v>526627.19999999995</v>
      </c>
      <c r="D75" s="171">
        <v>507803.29333333333</v>
      </c>
      <c r="E75" s="171">
        <v>517900.51428571425</v>
      </c>
      <c r="F75" s="171">
        <v>506547.16666666669</v>
      </c>
      <c r="G75" s="171">
        <v>506910.6</v>
      </c>
      <c r="H75" s="171"/>
      <c r="I75" s="171"/>
      <c r="J75" s="171">
        <v>509439.05292307696</v>
      </c>
      <c r="K75" s="172">
        <v>41.846153846153847</v>
      </c>
      <c r="L75" s="159">
        <f t="shared" si="7"/>
        <v>-3455.0632492998266</v>
      </c>
    </row>
    <row r="76" spans="1:12" s="90" customFormat="1" ht="13.2" x14ac:dyDescent="0.25">
      <c r="A76" s="142" t="s">
        <v>129</v>
      </c>
      <c r="B76" s="160">
        <v>497096.30769230769</v>
      </c>
      <c r="C76" s="160">
        <v>525005.36</v>
      </c>
      <c r="D76" s="160">
        <v>510554.08333333331</v>
      </c>
      <c r="E76" s="160">
        <v>520999.96799999999</v>
      </c>
      <c r="F76" s="160">
        <v>503318.6</v>
      </c>
      <c r="G76" s="160">
        <v>505763.25</v>
      </c>
      <c r="H76" s="160"/>
      <c r="I76" s="160"/>
      <c r="J76" s="160">
        <v>510183.22039215692</v>
      </c>
      <c r="K76" s="161">
        <v>41.450980392156865</v>
      </c>
      <c r="L76" s="145"/>
    </row>
    <row r="77" spans="1:12" s="90" customFormat="1" ht="13.2" x14ac:dyDescent="0.25">
      <c r="A77" s="142" t="s">
        <v>130</v>
      </c>
      <c r="B77" s="143">
        <v>487333.34666666668</v>
      </c>
      <c r="C77" s="143">
        <v>532033.33333333337</v>
      </c>
      <c r="D77" s="143">
        <v>496800.1333333333</v>
      </c>
      <c r="E77" s="143">
        <v>510151.88</v>
      </c>
      <c r="F77" s="143">
        <v>522690</v>
      </c>
      <c r="G77" s="143">
        <v>511500</v>
      </c>
      <c r="H77" s="143"/>
      <c r="I77" s="143"/>
      <c r="J77" s="143">
        <v>506728.15714285709</v>
      </c>
      <c r="K77" s="144">
        <v>43.285714285714285</v>
      </c>
      <c r="L77" s="166">
        <f>K77-K76</f>
        <v>1.83473389355742</v>
      </c>
    </row>
    <row r="78" spans="1:12" s="90" customFormat="1" ht="4.95" customHeight="1" thickBot="1" x14ac:dyDescent="0.3">
      <c r="A78" s="167"/>
      <c r="B78" s="168"/>
      <c r="C78" s="168"/>
      <c r="D78" s="168"/>
      <c r="E78" s="168"/>
      <c r="F78" s="168"/>
      <c r="G78" s="168"/>
      <c r="H78" s="168"/>
      <c r="I78" s="168"/>
      <c r="J78" s="168"/>
      <c r="K78" s="169"/>
      <c r="L78" s="170"/>
    </row>
    <row r="79" spans="1:12" s="90" customFormat="1" ht="54" customHeight="1" thickBot="1" x14ac:dyDescent="0.3">
      <c r="A79" s="88" t="s">
        <v>230</v>
      </c>
      <c r="B79" s="89" t="s">
        <v>119</v>
      </c>
      <c r="C79" s="89" t="s">
        <v>120</v>
      </c>
      <c r="D79" s="89" t="s">
        <v>121</v>
      </c>
      <c r="E79" s="89" t="s">
        <v>122</v>
      </c>
      <c r="F79" s="89" t="s">
        <v>123</v>
      </c>
      <c r="G79" s="89" t="s">
        <v>124</v>
      </c>
      <c r="H79" s="89" t="s">
        <v>125</v>
      </c>
      <c r="I79" s="89" t="s">
        <v>126</v>
      </c>
      <c r="J79" s="89" t="s">
        <v>70</v>
      </c>
      <c r="K79" s="89" t="s">
        <v>131</v>
      </c>
      <c r="L79" s="87" t="s">
        <v>199</v>
      </c>
    </row>
    <row r="80" spans="1:12" s="90" customFormat="1" ht="13.2" x14ac:dyDescent="0.25">
      <c r="A80" s="138" t="s">
        <v>41</v>
      </c>
      <c r="B80" s="173">
        <v>558201.8142857143</v>
      </c>
      <c r="C80" s="173">
        <v>567573.78275862057</v>
      </c>
      <c r="D80" s="173">
        <v>578500.69508771924</v>
      </c>
      <c r="E80" s="173">
        <v>586522.01517241367</v>
      </c>
      <c r="F80" s="173">
        <v>596933.48800000001</v>
      </c>
      <c r="G80" s="173">
        <v>590240.83391304349</v>
      </c>
      <c r="H80" s="173">
        <v>569140.95428571431</v>
      </c>
      <c r="I80" s="173">
        <v>579624.01818181819</v>
      </c>
      <c r="J80" s="173">
        <v>577578.88</v>
      </c>
      <c r="K80" s="174">
        <v>43.896551724137929</v>
      </c>
      <c r="L80" s="141">
        <f t="shared" si="8"/>
        <v>-4365.9394635697827</v>
      </c>
    </row>
    <row r="81" spans="1:12" s="90" customFormat="1" ht="13.2" x14ac:dyDescent="0.25">
      <c r="A81" s="142" t="s">
        <v>129</v>
      </c>
      <c r="B81" s="160">
        <v>560912.89285714284</v>
      </c>
      <c r="C81" s="160">
        <v>568888.87666666647</v>
      </c>
      <c r="D81" s="160">
        <v>580086.42108108103</v>
      </c>
      <c r="E81" s="160">
        <v>586579.33493975899</v>
      </c>
      <c r="F81" s="160">
        <v>597099.5687272728</v>
      </c>
      <c r="G81" s="160">
        <v>589521.875</v>
      </c>
      <c r="H81" s="160">
        <v>571076.14315789472</v>
      </c>
      <c r="I81" s="160">
        <v>575049.66666666663</v>
      </c>
      <c r="J81" s="160">
        <v>579012.68606356974</v>
      </c>
      <c r="K81" s="161">
        <v>44.195599022004892</v>
      </c>
      <c r="L81" s="145"/>
    </row>
    <row r="82" spans="1:12" s="90" customFormat="1" thickBot="1" x14ac:dyDescent="0.3">
      <c r="A82" s="146" t="s">
        <v>130</v>
      </c>
      <c r="B82" s="147">
        <v>554587.04285714286</v>
      </c>
      <c r="C82" s="147">
        <v>564121.66125</v>
      </c>
      <c r="D82" s="147">
        <v>575567.10200000007</v>
      </c>
      <c r="E82" s="147">
        <v>586377.84727272717</v>
      </c>
      <c r="F82" s="147">
        <v>596568.11040000001</v>
      </c>
      <c r="G82" s="147">
        <v>591884.16857142863</v>
      </c>
      <c r="H82" s="147">
        <v>565055.5555555555</v>
      </c>
      <c r="I82" s="147">
        <v>585113.24</v>
      </c>
      <c r="J82" s="147">
        <v>574646.74659999995</v>
      </c>
      <c r="K82" s="148">
        <v>43.284999999999997</v>
      </c>
      <c r="L82" s="149">
        <f>K82-K81</f>
        <v>-0.91059902200489518</v>
      </c>
    </row>
    <row r="83" spans="1:12" s="90" customFormat="1" ht="13.2" x14ac:dyDescent="0.25">
      <c r="A83" s="151" t="s">
        <v>42</v>
      </c>
      <c r="B83" s="171"/>
      <c r="C83" s="171"/>
      <c r="D83" s="171">
        <v>791220.90909090906</v>
      </c>
      <c r="E83" s="171">
        <v>812310.70666666667</v>
      </c>
      <c r="F83" s="171">
        <v>831293.02399999998</v>
      </c>
      <c r="G83" s="171">
        <v>754446.16666666663</v>
      </c>
      <c r="H83" s="171">
        <v>842230.97333333327</v>
      </c>
      <c r="I83" s="171">
        <v>885063.33333333337</v>
      </c>
      <c r="J83" s="171">
        <v>804754.3904761906</v>
      </c>
      <c r="K83" s="172">
        <v>50.071428571428569</v>
      </c>
      <c r="L83" s="159">
        <f t="shared" si="9"/>
        <v>-28591.148647214868</v>
      </c>
    </row>
    <row r="84" spans="1:12" s="90" customFormat="1" ht="13.2" x14ac:dyDescent="0.25">
      <c r="A84" s="142" t="s">
        <v>129</v>
      </c>
      <c r="B84" s="160"/>
      <c r="C84" s="160"/>
      <c r="D84" s="160">
        <v>811121.375</v>
      </c>
      <c r="E84" s="160">
        <v>792126.25</v>
      </c>
      <c r="F84" s="160">
        <v>834297.28571428568</v>
      </c>
      <c r="G84" s="160">
        <v>767415.4</v>
      </c>
      <c r="H84" s="160">
        <v>826846.46</v>
      </c>
      <c r="I84" s="160">
        <v>914645</v>
      </c>
      <c r="J84" s="160">
        <v>813604.03172413795</v>
      </c>
      <c r="K84" s="161">
        <v>50.344827586206897</v>
      </c>
      <c r="L84" s="145"/>
    </row>
    <row r="85" spans="1:12" s="90" customFormat="1" thickBot="1" x14ac:dyDescent="0.3">
      <c r="A85" s="155" t="s">
        <v>130</v>
      </c>
      <c r="B85" s="156"/>
      <c r="C85" s="156"/>
      <c r="D85" s="156">
        <v>738153</v>
      </c>
      <c r="E85" s="156">
        <v>852679.62</v>
      </c>
      <c r="F85" s="156">
        <v>824283.08000000007</v>
      </c>
      <c r="G85" s="156">
        <v>689600</v>
      </c>
      <c r="H85" s="156">
        <v>873000</v>
      </c>
      <c r="I85" s="156">
        <v>825900</v>
      </c>
      <c r="J85" s="156">
        <v>785012.88307692308</v>
      </c>
      <c r="K85" s="157">
        <v>49.46153846153846</v>
      </c>
      <c r="L85" s="158">
        <f>K85-K84</f>
        <v>-0.8832891246684369</v>
      </c>
    </row>
    <row r="86" spans="1:12" s="90" customFormat="1" ht="13.2" x14ac:dyDescent="0.25">
      <c r="A86" s="138" t="s">
        <v>43</v>
      </c>
      <c r="B86" s="173"/>
      <c r="C86" s="173"/>
      <c r="D86" s="173"/>
      <c r="E86" s="173">
        <v>1026975.964</v>
      </c>
      <c r="F86" s="173">
        <v>1098062.96</v>
      </c>
      <c r="G86" s="173">
        <v>1128960.6352941177</v>
      </c>
      <c r="H86" s="173">
        <v>1119685.5272727273</v>
      </c>
      <c r="I86" s="173">
        <v>1137539.75</v>
      </c>
      <c r="J86" s="173">
        <v>1086935.4357894738</v>
      </c>
      <c r="K86" s="174">
        <v>55.05263157894737</v>
      </c>
      <c r="L86" s="150">
        <f t="shared" si="10"/>
        <v>22438.499408866977</v>
      </c>
    </row>
    <row r="87" spans="1:12" s="90" customFormat="1" ht="13.2" x14ac:dyDescent="0.25">
      <c r="A87" s="142" t="s">
        <v>129</v>
      </c>
      <c r="B87" s="160"/>
      <c r="C87" s="160"/>
      <c r="D87" s="160"/>
      <c r="E87" s="160">
        <v>1052900.3999999999</v>
      </c>
      <c r="F87" s="160">
        <v>1084133.4666666666</v>
      </c>
      <c r="G87" s="160">
        <v>1111078.3333333333</v>
      </c>
      <c r="H87" s="160">
        <v>1098275.2</v>
      </c>
      <c r="I87" s="160">
        <v>1044400</v>
      </c>
      <c r="J87" s="160">
        <v>1075519.357142857</v>
      </c>
      <c r="K87" s="161">
        <v>55.892857142857146</v>
      </c>
      <c r="L87" s="145"/>
    </row>
    <row r="88" spans="1:12" s="90" customFormat="1" thickBot="1" x14ac:dyDescent="0.3">
      <c r="A88" s="146" t="s">
        <v>130</v>
      </c>
      <c r="B88" s="147"/>
      <c r="C88" s="147"/>
      <c r="D88" s="147"/>
      <c r="E88" s="147">
        <v>1024095.4711111111</v>
      </c>
      <c r="F88" s="147">
        <v>1118957.2</v>
      </c>
      <c r="G88" s="147">
        <v>1171878.1599999999</v>
      </c>
      <c r="H88" s="147">
        <v>1131920</v>
      </c>
      <c r="I88" s="147">
        <v>1230679.5</v>
      </c>
      <c r="J88" s="147">
        <v>1097957.856551724</v>
      </c>
      <c r="K88" s="148">
        <v>54.241379310344826</v>
      </c>
      <c r="L88" s="149">
        <f>K88-K87</f>
        <v>-1.6514778325123203</v>
      </c>
    </row>
    <row r="89" spans="1:12" s="90" customFormat="1" ht="13.2" x14ac:dyDescent="0.25">
      <c r="A89" s="151" t="s">
        <v>44</v>
      </c>
      <c r="B89" s="171"/>
      <c r="C89" s="171"/>
      <c r="D89" s="171">
        <v>900574.54545454541</v>
      </c>
      <c r="E89" s="171">
        <v>954417.68878048763</v>
      </c>
      <c r="F89" s="171">
        <v>969411.61860465119</v>
      </c>
      <c r="G89" s="171">
        <v>994101.87818181817</v>
      </c>
      <c r="H89" s="171">
        <v>966396.152</v>
      </c>
      <c r="I89" s="171">
        <v>1029513.5833333334</v>
      </c>
      <c r="J89" s="171">
        <v>966747.99089820357</v>
      </c>
      <c r="K89" s="172">
        <v>53.718562874251496</v>
      </c>
      <c r="L89" s="154">
        <f t="shared" si="11"/>
        <v>29178.309640579624</v>
      </c>
    </row>
    <row r="90" spans="1:12" s="90" customFormat="1" ht="13.2" x14ac:dyDescent="0.25">
      <c r="A90" s="142" t="s">
        <v>129</v>
      </c>
      <c r="B90" s="160"/>
      <c r="C90" s="160"/>
      <c r="D90" s="160">
        <v>864798</v>
      </c>
      <c r="E90" s="160">
        <v>954261.68952380959</v>
      </c>
      <c r="F90" s="160">
        <v>971391.30285714287</v>
      </c>
      <c r="G90" s="160">
        <v>991274.02399999998</v>
      </c>
      <c r="H90" s="160">
        <v>923130.33499999996</v>
      </c>
      <c r="I90" s="160">
        <v>927500</v>
      </c>
      <c r="J90" s="160">
        <v>950673.71253333334</v>
      </c>
      <c r="K90" s="161">
        <v>53.2</v>
      </c>
      <c r="L90" s="145"/>
    </row>
    <row r="91" spans="1:12" s="90" customFormat="1" thickBot="1" x14ac:dyDescent="0.3">
      <c r="A91" s="155" t="s">
        <v>130</v>
      </c>
      <c r="B91" s="156"/>
      <c r="C91" s="156"/>
      <c r="D91" s="156">
        <v>930388.33333333337</v>
      </c>
      <c r="E91" s="156">
        <v>954581.48800000013</v>
      </c>
      <c r="F91" s="156">
        <v>967521.92</v>
      </c>
      <c r="G91" s="156">
        <v>996458.42333333322</v>
      </c>
      <c r="H91" s="156">
        <v>1002830.5242105264</v>
      </c>
      <c r="I91" s="156">
        <v>1049916.3</v>
      </c>
      <c r="J91" s="156">
        <v>979852.02217391296</v>
      </c>
      <c r="K91" s="157">
        <v>54.141304347826086</v>
      </c>
      <c r="L91" s="158">
        <f>K91-K90</f>
        <v>0.94130434782608319</v>
      </c>
    </row>
    <row r="92" spans="1:12" s="90" customFormat="1" ht="13.2" x14ac:dyDescent="0.25">
      <c r="A92" s="138" t="s">
        <v>46</v>
      </c>
      <c r="B92" s="173">
        <v>531961.83333333337</v>
      </c>
      <c r="C92" s="173">
        <v>538251.92857142852</v>
      </c>
      <c r="D92" s="173">
        <v>549660.93666666665</v>
      </c>
      <c r="E92" s="173">
        <v>551368.58476190479</v>
      </c>
      <c r="F92" s="173">
        <v>561048.81818181823</v>
      </c>
      <c r="G92" s="173">
        <v>542884.52235294122</v>
      </c>
      <c r="H92" s="173">
        <v>551156.21142857149</v>
      </c>
      <c r="I92" s="173">
        <v>547106.66666666663</v>
      </c>
      <c r="J92" s="173">
        <v>545915.79620689643</v>
      </c>
      <c r="K92" s="174">
        <v>47.896551724137929</v>
      </c>
      <c r="L92" s="141">
        <f t="shared" si="7"/>
        <v>-7184.7054545453284</v>
      </c>
    </row>
    <row r="93" spans="1:12" s="90" customFormat="1" ht="13.2" x14ac:dyDescent="0.25">
      <c r="A93" s="142" t="s">
        <v>129</v>
      </c>
      <c r="B93" s="160">
        <v>533421.1333333333</v>
      </c>
      <c r="C93" s="160">
        <v>538801.14285714284</v>
      </c>
      <c r="D93" s="160">
        <v>560592.36</v>
      </c>
      <c r="E93" s="160">
        <v>547096.2533333333</v>
      </c>
      <c r="F93" s="160">
        <v>571004.11111111112</v>
      </c>
      <c r="G93" s="160">
        <v>541571.05500000005</v>
      </c>
      <c r="H93" s="160">
        <v>551504.45846153854</v>
      </c>
      <c r="I93" s="160">
        <v>548008.57142857148</v>
      </c>
      <c r="J93" s="160">
        <v>547650.03545454529</v>
      </c>
      <c r="K93" s="161">
        <v>48.93181818181818</v>
      </c>
      <c r="L93" s="145"/>
    </row>
    <row r="94" spans="1:12" s="90" customFormat="1" thickBot="1" x14ac:dyDescent="0.3">
      <c r="A94" s="146" t="s">
        <v>130</v>
      </c>
      <c r="B94" s="147">
        <v>524665.33333333337</v>
      </c>
      <c r="C94" s="147">
        <v>537702.71428571432</v>
      </c>
      <c r="D94" s="147">
        <v>516866.66666666669</v>
      </c>
      <c r="E94" s="147">
        <v>557065.02666666673</v>
      </c>
      <c r="F94" s="147">
        <v>516250</v>
      </c>
      <c r="G94" s="147">
        <v>563900</v>
      </c>
      <c r="H94" s="147">
        <v>546629</v>
      </c>
      <c r="I94" s="147">
        <v>543950</v>
      </c>
      <c r="J94" s="147">
        <v>540465.32999999996</v>
      </c>
      <c r="K94" s="148">
        <v>44.642857142857146</v>
      </c>
      <c r="L94" s="149">
        <f>K94-K93</f>
        <v>-4.288961038961034</v>
      </c>
    </row>
    <row r="95" spans="1:12" s="90" customFormat="1" ht="13.2" x14ac:dyDescent="0.25">
      <c r="A95" s="151" t="s">
        <v>47</v>
      </c>
      <c r="B95" s="171"/>
      <c r="C95" s="171"/>
      <c r="D95" s="171"/>
      <c r="E95" s="171"/>
      <c r="F95" s="171">
        <v>811632.28</v>
      </c>
      <c r="G95" s="171">
        <v>843438.01739130425</v>
      </c>
      <c r="H95" s="171">
        <v>812648.20714285702</v>
      </c>
      <c r="I95" s="171">
        <v>824404.82833333325</v>
      </c>
      <c r="J95" s="171">
        <v>821447.36926315783</v>
      </c>
      <c r="K95" s="172">
        <v>59.410526315789475</v>
      </c>
      <c r="L95" s="159">
        <f t="shared" si="8"/>
        <v>-4830.3845604396192</v>
      </c>
    </row>
    <row r="96" spans="1:12" s="90" customFormat="1" ht="13.2" x14ac:dyDescent="0.25">
      <c r="A96" s="142" t="s">
        <v>129</v>
      </c>
      <c r="B96" s="160"/>
      <c r="C96" s="160"/>
      <c r="D96" s="160"/>
      <c r="E96" s="160"/>
      <c r="F96" s="160">
        <v>805341.576</v>
      </c>
      <c r="G96" s="160">
        <v>829076.924</v>
      </c>
      <c r="H96" s="160">
        <v>824675.7666666666</v>
      </c>
      <c r="I96" s="160">
        <v>837449.98545454547</v>
      </c>
      <c r="J96" s="160">
        <v>824294.75384615385</v>
      </c>
      <c r="K96" s="161">
        <v>59.846153846153847</v>
      </c>
      <c r="L96" s="145"/>
    </row>
    <row r="97" spans="1:12" s="90" customFormat="1" thickBot="1" x14ac:dyDescent="0.3">
      <c r="A97" s="146" t="s">
        <v>130</v>
      </c>
      <c r="B97" s="147"/>
      <c r="C97" s="147"/>
      <c r="D97" s="147"/>
      <c r="E97" s="147"/>
      <c r="F97" s="147">
        <v>814253.40666666662</v>
      </c>
      <c r="G97" s="147">
        <v>854485.01230769232</v>
      </c>
      <c r="H97" s="147">
        <v>803627.53749999998</v>
      </c>
      <c r="I97" s="147">
        <v>813366.61846153834</v>
      </c>
      <c r="J97" s="147">
        <v>819464.36928571423</v>
      </c>
      <c r="K97" s="148">
        <v>59.107142857142854</v>
      </c>
      <c r="L97" s="149">
        <f>K97-K96</f>
        <v>-0.7390109890109926</v>
      </c>
    </row>
    <row r="99" spans="1:12" ht="13.2" x14ac:dyDescent="0.25">
      <c r="A99" s="84"/>
    </row>
  </sheetData>
  <pageMargins left="0.70866141732283472" right="0.70866141732283472" top="0.74803149606299213" bottom="0.55118110236220474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9</vt:i4>
      </vt:variant>
      <vt:variant>
        <vt:lpstr>Diagrammer</vt:lpstr>
      </vt:variant>
      <vt:variant>
        <vt:i4>7</vt:i4>
      </vt:variant>
      <vt:variant>
        <vt:lpstr>Navngitte områder</vt:lpstr>
      </vt:variant>
      <vt:variant>
        <vt:i4>4</vt:i4>
      </vt:variant>
    </vt:vector>
  </HeadingPairs>
  <TitlesOfParts>
    <vt:vector size="20" baseType="lpstr">
      <vt:lpstr>Statlig sektor 2021</vt:lpstr>
      <vt:lpstr>Tabell 1</vt:lpstr>
      <vt:lpstr>Tabell 1.2</vt:lpstr>
      <vt:lpstr>Ark1</vt:lpstr>
      <vt:lpstr>Tabell 2</vt:lpstr>
      <vt:lpstr>Tabell 3.2</vt:lpstr>
      <vt:lpstr>Tabell 3</vt:lpstr>
      <vt:lpstr>Tabell 8</vt:lpstr>
      <vt:lpstr>Tabell 4</vt:lpstr>
      <vt:lpstr>Figur 1</vt:lpstr>
      <vt:lpstr>Figur 2</vt:lpstr>
      <vt:lpstr>Figur 3</vt:lpstr>
      <vt:lpstr>Figur 4</vt:lpstr>
      <vt:lpstr>Figur 5</vt:lpstr>
      <vt:lpstr>Figur 6</vt:lpstr>
      <vt:lpstr>Figur 7</vt:lpstr>
      <vt:lpstr>'Tabell 2'!Print_Area</vt:lpstr>
      <vt:lpstr>'Tabell 2'!Print2</vt:lpstr>
      <vt:lpstr>'Tabell 2'!print3</vt:lpstr>
      <vt:lpstr>'Tabell 2'!Utskriftsområde</vt:lpstr>
    </vt:vector>
  </TitlesOfParts>
  <Company>Ergogroup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Unn Rognmo</cp:lastModifiedBy>
  <cp:lastPrinted>2022-03-02T15:00:31Z</cp:lastPrinted>
  <dcterms:created xsi:type="dcterms:W3CDTF">2012-03-05T14:23:18Z</dcterms:created>
  <dcterms:modified xsi:type="dcterms:W3CDTF">2022-03-03T07:11:26Z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b91d9278-5b7f-4986-a64e-9833205f6339_Enabled">
    <vt:lpwstr>true</vt:lpwstr>
  </property>
  <property fmtid="{D5CDD505-2E9C-101B-9397-08002B2CF9AE}" pid="4" name="MSIP_Label_b91d9278-5b7f-4986-a64e-9833205f6339_SetDate">
    <vt:lpwstr>2022-03-02T13:50:39Z</vt:lpwstr>
  </property>
  <property fmtid="{D5CDD505-2E9C-101B-9397-08002B2CF9AE}" pid="5" name="MSIP_Label_b91d9278-5b7f-4986-a64e-9833205f6339_Method">
    <vt:lpwstr>Privileged</vt:lpwstr>
  </property>
  <property fmtid="{D5CDD505-2E9C-101B-9397-08002B2CF9AE}" pid="6" name="MSIP_Label_b91d9278-5b7f-4986-a64e-9833205f6339_Name">
    <vt:lpwstr>Public</vt:lpwstr>
  </property>
  <property fmtid="{D5CDD505-2E9C-101B-9397-08002B2CF9AE}" pid="7" name="MSIP_Label_b91d9278-5b7f-4986-a64e-9833205f6339_SiteId">
    <vt:lpwstr>937f9a76-aca3-472c-b3ea-b5f3ebf0620a</vt:lpwstr>
  </property>
  <property fmtid="{D5CDD505-2E9C-101B-9397-08002B2CF9AE}" pid="8" name="MSIP_Label_b91d9278-5b7f-4986-a64e-9833205f6339_ActionId">
    <vt:lpwstr>72aa777f-b2cc-46a7-bd31-3f698f570dfd</vt:lpwstr>
  </property>
  <property fmtid="{D5CDD505-2E9C-101B-9397-08002B2CF9AE}" pid="9" name="MSIP_Label_b91d9278-5b7f-4986-a64e-9833205f6339_ContentBits">
    <vt:lpwstr>0</vt:lpwstr>
  </property>
</Properties>
</file>