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testo-my.sharepoint.com/personal/astrid_contesto_no/Documents/Kunder-LAPTOP-Q3OMF6G3/Forskerforbundet/CMS-innholdsproduksjon/PDF lokallag/"/>
    </mc:Choice>
  </mc:AlternateContent>
  <xr:revisionPtr revIDLastSave="0" documentId="8_{C8EFE9A8-49EB-4A47-B1C0-87F3B513A874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Worksheet1" sheetId="1" r:id="rId1"/>
  </sheets>
  <definedNames>
    <definedName name="_xlnm._FilterDatabase" localSheetId="0" hidden="1">Worksheet1!$A$1:$C$1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16" i="1"/>
  <c r="E16" i="1"/>
  <c r="D6" i="1"/>
  <c r="E6" i="1"/>
  <c r="E19" i="1" s="1"/>
  <c r="E24" i="1" l="1"/>
  <c r="E20" i="1"/>
  <c r="E25" i="1"/>
  <c r="E33" i="1" s="1"/>
  <c r="E34" i="1" s="1"/>
</calcChain>
</file>

<file path=xl/sharedStrings.xml><?xml version="1.0" encoding="utf-8"?>
<sst xmlns="http://schemas.openxmlformats.org/spreadsheetml/2006/main" count="89" uniqueCount="86">
  <si>
    <t>Rad nummer</t>
  </si>
  <si>
    <t>Beskrivelse</t>
  </si>
  <si>
    <t/>
  </si>
  <si>
    <t>100</t>
  </si>
  <si>
    <t>DRIFTSINNTEKTER</t>
  </si>
  <si>
    <t>110</t>
  </si>
  <si>
    <t>Kontingentmidler</t>
  </si>
  <si>
    <t>125</t>
  </si>
  <si>
    <t>130</t>
  </si>
  <si>
    <t>Prosjektmidler</t>
  </si>
  <si>
    <t>190</t>
  </si>
  <si>
    <t>SUM DRIFTSINNTEKTER</t>
  </si>
  <si>
    <t>210</t>
  </si>
  <si>
    <t>Honorar til styremedlemmer</t>
  </si>
  <si>
    <t>240</t>
  </si>
  <si>
    <t>Andre lønnskostnader (arb.giv.avg. mm)</t>
  </si>
  <si>
    <t>250</t>
  </si>
  <si>
    <t>310</t>
  </si>
  <si>
    <t>Kontorhold, rekvisita etc</t>
  </si>
  <si>
    <t>320</t>
  </si>
  <si>
    <t>Styremøter og andre styrekostnader</t>
  </si>
  <si>
    <t>340</t>
  </si>
  <si>
    <t>Medlemsmøter/andre møter</t>
  </si>
  <si>
    <t>390</t>
  </si>
  <si>
    <t>420</t>
  </si>
  <si>
    <t>Gaver, representasjon</t>
  </si>
  <si>
    <t>430</t>
  </si>
  <si>
    <t>Diverse</t>
  </si>
  <si>
    <t>500</t>
  </si>
  <si>
    <t>SUM DRIFTSKOSTNADER</t>
  </si>
  <si>
    <t>510</t>
  </si>
  <si>
    <t>Driftsresultat foreløpig bokført</t>
  </si>
  <si>
    <t>560</t>
  </si>
  <si>
    <t>FORELØPIG ÅRSRESULTAT DRIFT</t>
  </si>
  <si>
    <t>570</t>
  </si>
  <si>
    <t>DISPONIBLE MIDLER DRIFT</t>
  </si>
  <si>
    <t>590</t>
  </si>
  <si>
    <t>DISPONIBLE MIDLER INKL. GAMLE MIDLER/HØYRENTE</t>
  </si>
  <si>
    <t>BALANSEREGNSKAP</t>
  </si>
  <si>
    <t>EIENDELER</t>
  </si>
  <si>
    <t>610</t>
  </si>
  <si>
    <t>Bank gamle midler/høyrente</t>
  </si>
  <si>
    <t>620</t>
  </si>
  <si>
    <t>Bank FF felles (beregnet)</t>
  </si>
  <si>
    <t>650</t>
  </si>
  <si>
    <t>SUM EIENDELER</t>
  </si>
  <si>
    <t>GJELD OG EGENKAPITAL</t>
  </si>
  <si>
    <t>700</t>
  </si>
  <si>
    <t>Egenkapital drift pr 1.1</t>
  </si>
  <si>
    <t>710</t>
  </si>
  <si>
    <t>Årsresultat drift</t>
  </si>
  <si>
    <t>730</t>
  </si>
  <si>
    <t>Sum egenkapital drift</t>
  </si>
  <si>
    <t>740</t>
  </si>
  <si>
    <t>Egenkapital gamle midler/høyrente pr 1.1</t>
  </si>
  <si>
    <t>750</t>
  </si>
  <si>
    <t>Innskudd/uttak gamle midler/høyrente</t>
  </si>
  <si>
    <t>760</t>
  </si>
  <si>
    <t>Sum egenkapital gamle midler/høyrente</t>
  </si>
  <si>
    <t>770</t>
  </si>
  <si>
    <t>SUM EGENKAPITAL</t>
  </si>
  <si>
    <t>790</t>
  </si>
  <si>
    <t>SUM GJELD OG EGENKAPITAL</t>
  </si>
  <si>
    <t>Budsjett 2015</t>
  </si>
  <si>
    <t>Budsjett 2016</t>
  </si>
  <si>
    <t>Regnskap 2015</t>
  </si>
  <si>
    <t>OU-midler inn</t>
  </si>
  <si>
    <t>OU-kurs ut</t>
  </si>
  <si>
    <t>Underskudd</t>
  </si>
  <si>
    <t>Gamle midler, minus underskudd</t>
  </si>
  <si>
    <t>Gamle midler</t>
  </si>
  <si>
    <t>Det vi har på bok</t>
  </si>
  <si>
    <t>Renteinntekter</t>
  </si>
  <si>
    <t>Kommentarer</t>
  </si>
  <si>
    <t>Ordning av arkiv i forb. med flytting FF</t>
  </si>
  <si>
    <t>OU-midler krone mot krone v/regnskap</t>
  </si>
  <si>
    <t>Kostnad arkiv, lavere kont.innt.</t>
  </si>
  <si>
    <t>Reisestipend gitt til medlemmer</t>
  </si>
  <si>
    <t>Underskudd (2015)</t>
  </si>
  <si>
    <t>Overskudd (2014)</t>
  </si>
  <si>
    <t>(Et honorar fra 2014 kom med på 2015.)</t>
  </si>
  <si>
    <t>Flere pensj. 2015, ønsker verving 2016</t>
  </si>
  <si>
    <t>Medlemskontingent NOLUG, NBF</t>
  </si>
  <si>
    <t>Underskudd/overskudd</t>
  </si>
  <si>
    <t>Gamle midler, minus under-/overskudd</t>
  </si>
  <si>
    <t>Sum gamle midler, underskudd, renter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</si>
</sst>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 tint="-0.34998626667073579"/>
      <name val="Arial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6" fillId="0" borderId="0" xfId="0" applyFont="1"/>
    <xf numFmtId="0" fontId="18" fillId="33" borderId="0" xfId="0" applyNumberFormat="1" applyFont="1" applyFill="1" applyBorder="1" applyAlignment="1" applyProtection="1"/>
    <xf numFmtId="0" fontId="0" fillId="33" borderId="0" xfId="0" applyFill="1"/>
    <xf numFmtId="0" fontId="18" fillId="34" borderId="0" xfId="0" applyNumberFormat="1" applyFont="1" applyFill="1" applyBorder="1" applyAlignment="1" applyProtection="1"/>
    <xf numFmtId="0" fontId="0" fillId="34" borderId="0" xfId="0" applyFill="1"/>
    <xf numFmtId="0" fontId="19" fillId="33" borderId="0" xfId="0" applyNumberFormat="1" applyFont="1" applyFill="1" applyBorder="1" applyAlignment="1" applyProtection="1"/>
    <xf numFmtId="0" fontId="16" fillId="33" borderId="0" xfId="0" applyFont="1" applyFill="1"/>
    <xf numFmtId="0" fontId="20" fillId="33" borderId="0" xfId="0" applyNumberFormat="1" applyFont="1" applyFill="1" applyBorder="1" applyAlignment="1" applyProtection="1"/>
    <xf numFmtId="0" fontId="20" fillId="34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6" fillId="34" borderId="0" xfId="0" applyFont="1" applyFill="1"/>
    <xf numFmtId="0" fontId="21" fillId="34" borderId="0" xfId="0" applyNumberFormat="1" applyFont="1" applyFill="1" applyBorder="1" applyAlignment="1" applyProtection="1"/>
    <xf numFmtId="0" fontId="22" fillId="34" borderId="0" xfId="0" applyFont="1" applyFill="1"/>
    <xf numFmtId="0" fontId="23" fillId="0" borderId="0" xfId="0" applyFont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B42" sqref="B42"/>
    </sheetView>
  </sheetViews>
  <sheetFormatPr baseColWidth="10" defaultColWidth="9.06640625" defaultRowHeight="14.1" customHeight="1" x14ac:dyDescent="0.45"/>
  <cols>
    <col min="1" max="1" width="14" customWidth="1"/>
    <col min="2" max="2" width="51.86328125" customWidth="1"/>
    <col min="3" max="3" width="14.59765625" customWidth="1"/>
    <col min="4" max="4" width="12.265625" customWidth="1"/>
    <col min="5" max="5" width="12.1328125" customWidth="1"/>
  </cols>
  <sheetData>
    <row r="1" spans="1:6" s="16" customFormat="1" ht="14.1" customHeight="1" x14ac:dyDescent="0.4">
      <c r="A1" s="2" t="s">
        <v>0</v>
      </c>
      <c r="B1" s="2" t="s">
        <v>1</v>
      </c>
      <c r="C1" s="2" t="s">
        <v>65</v>
      </c>
      <c r="D1" s="2" t="s">
        <v>63</v>
      </c>
      <c r="E1" s="2" t="s">
        <v>64</v>
      </c>
      <c r="F1" s="2" t="s">
        <v>73</v>
      </c>
    </row>
    <row r="2" spans="1:6" s="9" customFormat="1" ht="14.1" customHeight="1" x14ac:dyDescent="0.45">
      <c r="A2" s="8" t="s">
        <v>3</v>
      </c>
      <c r="B2" s="8" t="s">
        <v>4</v>
      </c>
      <c r="C2" s="8"/>
    </row>
    <row r="3" spans="1:6" s="5" customFormat="1" ht="14.1" customHeight="1" x14ac:dyDescent="0.45">
      <c r="A3" s="4" t="s">
        <v>5</v>
      </c>
      <c r="B3" s="4" t="s">
        <v>6</v>
      </c>
      <c r="C3" s="4">
        <v>83659</v>
      </c>
      <c r="D3" s="5">
        <v>90000</v>
      </c>
      <c r="E3" s="4">
        <v>90000</v>
      </c>
      <c r="F3" s="5" t="s">
        <v>81</v>
      </c>
    </row>
    <row r="4" spans="1:6" s="5" customFormat="1" ht="14.1" customHeight="1" x14ac:dyDescent="0.45">
      <c r="A4" s="4" t="s">
        <v>7</v>
      </c>
      <c r="B4" s="10" t="s">
        <v>66</v>
      </c>
      <c r="C4" s="4">
        <v>122797.41</v>
      </c>
      <c r="D4" s="5">
        <v>180000</v>
      </c>
      <c r="E4" s="4">
        <v>150000</v>
      </c>
      <c r="F4" s="5" t="s">
        <v>75</v>
      </c>
    </row>
    <row r="5" spans="1:6" s="5" customFormat="1" ht="14.1" customHeight="1" x14ac:dyDescent="0.45">
      <c r="A5" s="4" t="s">
        <v>8</v>
      </c>
      <c r="B5" s="4" t="s">
        <v>9</v>
      </c>
      <c r="C5" s="4">
        <v>0</v>
      </c>
    </row>
    <row r="6" spans="1:6" s="9" customFormat="1" ht="14.1" customHeight="1" x14ac:dyDescent="0.45">
      <c r="A6" s="8" t="s">
        <v>10</v>
      </c>
      <c r="B6" s="8" t="s">
        <v>11</v>
      </c>
      <c r="C6" s="8">
        <v>206456.41</v>
      </c>
      <c r="D6" s="9">
        <f>SUM(D3:D5)</f>
        <v>270000</v>
      </c>
      <c r="E6" s="9">
        <f>SUM(E3:E5)</f>
        <v>240000</v>
      </c>
    </row>
    <row r="7" spans="1:6" s="7" customFormat="1" ht="14.1" customHeight="1" x14ac:dyDescent="0.45">
      <c r="A7" s="6" t="s">
        <v>12</v>
      </c>
      <c r="B7" s="6" t="s">
        <v>13</v>
      </c>
      <c r="C7" s="6">
        <v>-50000</v>
      </c>
      <c r="D7" s="7">
        <v>-40000</v>
      </c>
      <c r="E7" s="6">
        <v>-40000</v>
      </c>
      <c r="F7" s="7" t="s">
        <v>80</v>
      </c>
    </row>
    <row r="8" spans="1:6" s="7" customFormat="1" ht="14.1" customHeight="1" x14ac:dyDescent="0.45">
      <c r="A8" s="6" t="s">
        <v>14</v>
      </c>
      <c r="B8" s="6" t="s">
        <v>15</v>
      </c>
      <c r="C8" s="6">
        <v>-7050</v>
      </c>
      <c r="D8" s="7">
        <v>-5000</v>
      </c>
      <c r="E8" s="6">
        <v>-5000</v>
      </c>
    </row>
    <row r="9" spans="1:6" s="7" customFormat="1" ht="14.1" customHeight="1" x14ac:dyDescent="0.45">
      <c r="A9" s="6" t="s">
        <v>16</v>
      </c>
      <c r="B9" s="11" t="s">
        <v>77</v>
      </c>
      <c r="C9" s="6">
        <v>-22500</v>
      </c>
      <c r="D9" s="7">
        <v>-40000</v>
      </c>
      <c r="E9" s="6">
        <v>-40000</v>
      </c>
    </row>
    <row r="10" spans="1:6" s="7" customFormat="1" ht="14.1" customHeight="1" x14ac:dyDescent="0.45">
      <c r="A10" s="6" t="s">
        <v>17</v>
      </c>
      <c r="B10" s="6" t="s">
        <v>18</v>
      </c>
      <c r="C10" s="6">
        <v>-23550</v>
      </c>
      <c r="D10" s="7">
        <v>0</v>
      </c>
      <c r="E10" s="6"/>
      <c r="F10" s="7" t="s">
        <v>74</v>
      </c>
    </row>
    <row r="11" spans="1:6" s="7" customFormat="1" ht="14.1" customHeight="1" x14ac:dyDescent="0.45">
      <c r="A11" s="6" t="s">
        <v>19</v>
      </c>
      <c r="B11" s="6" t="s">
        <v>20</v>
      </c>
      <c r="C11" s="6">
        <v>-1127</v>
      </c>
      <c r="D11" s="7">
        <v>-5000</v>
      </c>
      <c r="E11" s="6">
        <v>-5000</v>
      </c>
    </row>
    <row r="12" spans="1:6" s="7" customFormat="1" ht="14.1" customHeight="1" x14ac:dyDescent="0.45">
      <c r="A12" s="6" t="s">
        <v>21</v>
      </c>
      <c r="B12" s="6" t="s">
        <v>22</v>
      </c>
      <c r="C12" s="6">
        <v>-4281.01</v>
      </c>
      <c r="D12" s="7">
        <v>0</v>
      </c>
      <c r="E12" s="6"/>
    </row>
    <row r="13" spans="1:6" s="7" customFormat="1" ht="14.1" customHeight="1" x14ac:dyDescent="0.45">
      <c r="A13" s="6" t="s">
        <v>23</v>
      </c>
      <c r="B13" s="11" t="s">
        <v>67</v>
      </c>
      <c r="C13" s="6">
        <v>-122797.41</v>
      </c>
      <c r="D13" s="7">
        <v>-180000</v>
      </c>
      <c r="E13" s="6">
        <v>-150000</v>
      </c>
      <c r="F13" s="7" t="s">
        <v>75</v>
      </c>
    </row>
    <row r="14" spans="1:6" s="7" customFormat="1" ht="14.1" customHeight="1" x14ac:dyDescent="0.45">
      <c r="A14" s="6" t="s">
        <v>24</v>
      </c>
      <c r="B14" s="6" t="s">
        <v>25</v>
      </c>
      <c r="C14" s="6">
        <v>-1500</v>
      </c>
      <c r="D14" s="7">
        <v>0</v>
      </c>
      <c r="E14" s="7">
        <v>0</v>
      </c>
    </row>
    <row r="15" spans="1:6" s="7" customFormat="1" ht="14.1" customHeight="1" x14ac:dyDescent="0.45">
      <c r="A15" s="6" t="s">
        <v>26</v>
      </c>
      <c r="B15" s="6" t="s">
        <v>27</v>
      </c>
      <c r="C15" s="6">
        <v>-500</v>
      </c>
      <c r="D15" s="7">
        <v>-1000</v>
      </c>
      <c r="E15" s="6">
        <v>-1000</v>
      </c>
      <c r="F15" s="7" t="s">
        <v>82</v>
      </c>
    </row>
    <row r="16" spans="1:6" s="13" customFormat="1" ht="14.1" customHeight="1" x14ac:dyDescent="0.45">
      <c r="A16" s="12" t="s">
        <v>28</v>
      </c>
      <c r="B16" s="12" t="s">
        <v>29</v>
      </c>
      <c r="C16" s="12">
        <v>-233305.42</v>
      </c>
      <c r="D16" s="13">
        <f>SUM(D7:D15)</f>
        <v>-271000</v>
      </c>
      <c r="E16" s="13">
        <f>SUM(E7:E15)</f>
        <v>-241000</v>
      </c>
    </row>
    <row r="17" spans="1:14" ht="14.1" customHeight="1" x14ac:dyDescent="0.45">
      <c r="A17" s="1" t="s">
        <v>30</v>
      </c>
      <c r="B17" s="1" t="s">
        <v>31</v>
      </c>
      <c r="C17" s="1">
        <v>-26849.01</v>
      </c>
      <c r="F17" t="s">
        <v>76</v>
      </c>
    </row>
    <row r="18" spans="1:14" ht="14.1" customHeight="1" x14ac:dyDescent="0.45">
      <c r="A18" s="1" t="s">
        <v>32</v>
      </c>
      <c r="B18" s="1" t="s">
        <v>33</v>
      </c>
      <c r="C18" s="1">
        <v>-26849.01</v>
      </c>
    </row>
    <row r="19" spans="1:14" ht="14.1" customHeight="1" x14ac:dyDescent="0.45">
      <c r="A19" s="1" t="s">
        <v>34</v>
      </c>
      <c r="B19" s="1" t="s">
        <v>35</v>
      </c>
      <c r="C19" s="1">
        <v>-1585.81</v>
      </c>
      <c r="E19">
        <f>SUM(E6,E16)</f>
        <v>-1000</v>
      </c>
      <c r="F19" t="s">
        <v>83</v>
      </c>
    </row>
    <row r="20" spans="1:14" ht="14.1" customHeight="1" x14ac:dyDescent="0.45">
      <c r="A20" s="1" t="s">
        <v>36</v>
      </c>
      <c r="B20" s="1" t="s">
        <v>37</v>
      </c>
      <c r="C20" s="1">
        <v>342920.97</v>
      </c>
      <c r="E20">
        <f>SUM(E19,C34)</f>
        <v>341920.97</v>
      </c>
      <c r="F20" t="s">
        <v>84</v>
      </c>
    </row>
    <row r="21" spans="1:14" ht="14.1" customHeight="1" x14ac:dyDescent="0.45">
      <c r="A21" s="1" t="s">
        <v>2</v>
      </c>
      <c r="B21" s="1" t="s">
        <v>38</v>
      </c>
      <c r="C21" s="1"/>
    </row>
    <row r="22" spans="1:14" s="15" customFormat="1" ht="14.1" customHeight="1" x14ac:dyDescent="0.45">
      <c r="A22" s="14" t="s">
        <v>2</v>
      </c>
      <c r="B22" s="14" t="s">
        <v>39</v>
      </c>
      <c r="C22" s="14">
        <v>0</v>
      </c>
    </row>
    <row r="23" spans="1:14" s="15" customFormat="1" ht="14.1" customHeight="1" x14ac:dyDescent="0.45">
      <c r="A23" s="14" t="s">
        <v>40</v>
      </c>
      <c r="B23" s="14" t="s">
        <v>41</v>
      </c>
      <c r="C23" s="14">
        <v>344506.78</v>
      </c>
      <c r="E23" s="15">
        <f>SUM(C34)</f>
        <v>342920.97</v>
      </c>
      <c r="F23" s="15" t="s">
        <v>70</v>
      </c>
    </row>
    <row r="24" spans="1:14" s="15" customFormat="1" ht="14.1" customHeight="1" x14ac:dyDescent="0.45">
      <c r="A24" s="14" t="s">
        <v>42</v>
      </c>
      <c r="B24" s="14" t="s">
        <v>43</v>
      </c>
      <c r="C24" s="14">
        <v>-1585.81000000006</v>
      </c>
      <c r="E24" s="15">
        <f>SUM(E19)</f>
        <v>-1000</v>
      </c>
      <c r="F24" s="15" t="s">
        <v>68</v>
      </c>
    </row>
    <row r="25" spans="1:14" s="3" customFormat="1" ht="14.1" customHeight="1" x14ac:dyDescent="0.45">
      <c r="A25" s="2" t="s">
        <v>44</v>
      </c>
      <c r="B25" s="2" t="s">
        <v>45</v>
      </c>
      <c r="C25" s="2">
        <v>342920.97</v>
      </c>
      <c r="E25" s="3">
        <f>SUM(E23:E24)</f>
        <v>341920.97</v>
      </c>
      <c r="F25" s="3" t="s">
        <v>69</v>
      </c>
    </row>
    <row r="26" spans="1:14" s="3" customFormat="1" ht="14.1" customHeight="1" x14ac:dyDescent="0.45">
      <c r="A26" s="8" t="s">
        <v>2</v>
      </c>
      <c r="B26" s="8" t="s">
        <v>46</v>
      </c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4.1" customHeight="1" x14ac:dyDescent="0.45">
      <c r="A27" s="4" t="s">
        <v>47</v>
      </c>
      <c r="B27" s="4" t="s">
        <v>48</v>
      </c>
      <c r="C27" s="4">
        <v>25263.200000000001</v>
      </c>
      <c r="D27" s="5"/>
      <c r="E27" s="5">
        <v>0</v>
      </c>
      <c r="F27" s="5" t="s">
        <v>79</v>
      </c>
      <c r="G27" s="5"/>
      <c r="H27" s="5"/>
      <c r="I27" s="5"/>
      <c r="J27" s="5"/>
      <c r="K27" s="5"/>
      <c r="L27" s="5"/>
      <c r="M27" s="5"/>
      <c r="N27" s="5"/>
    </row>
    <row r="28" spans="1:14" ht="14.1" customHeight="1" x14ac:dyDescent="0.45">
      <c r="A28" s="4" t="s">
        <v>49</v>
      </c>
      <c r="B28" s="4" t="s">
        <v>50</v>
      </c>
      <c r="C28" s="4">
        <v>-26849.01</v>
      </c>
      <c r="D28" s="5"/>
      <c r="E28" s="5">
        <v>0</v>
      </c>
      <c r="F28" s="5"/>
      <c r="G28" s="5"/>
      <c r="H28" s="5"/>
      <c r="I28" s="5"/>
      <c r="J28" s="5"/>
      <c r="K28" s="5"/>
      <c r="L28" s="5"/>
      <c r="M28" s="5"/>
      <c r="N28" s="5"/>
    </row>
    <row r="29" spans="1:14" ht="14.1" customHeight="1" x14ac:dyDescent="0.45">
      <c r="A29" s="4" t="s">
        <v>51</v>
      </c>
      <c r="B29" s="4" t="s">
        <v>52</v>
      </c>
      <c r="C29" s="4">
        <v>-1585.81</v>
      </c>
      <c r="D29" s="5"/>
      <c r="E29" s="5">
        <v>0</v>
      </c>
      <c r="F29" s="5" t="s">
        <v>78</v>
      </c>
      <c r="G29" s="5"/>
      <c r="H29" s="5"/>
      <c r="I29" s="5"/>
      <c r="J29" s="5"/>
      <c r="K29" s="5"/>
      <c r="L29" s="5"/>
      <c r="M29" s="5"/>
      <c r="N29" s="5"/>
    </row>
    <row r="30" spans="1:14" ht="14.1" customHeight="1" x14ac:dyDescent="0.45">
      <c r="A30" s="4" t="s">
        <v>53</v>
      </c>
      <c r="B30" s="4" t="s">
        <v>54</v>
      </c>
      <c r="C30" s="4">
        <v>341165.23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4.1" customHeight="1" x14ac:dyDescent="0.45">
      <c r="A31" s="4" t="s">
        <v>55</v>
      </c>
      <c r="B31" s="4" t="s">
        <v>56</v>
      </c>
      <c r="C31" s="4">
        <v>3341.55</v>
      </c>
      <c r="D31" s="5"/>
      <c r="E31" s="5">
        <v>3300</v>
      </c>
      <c r="F31" s="5" t="s">
        <v>72</v>
      </c>
      <c r="G31" s="5"/>
      <c r="H31" s="5"/>
      <c r="I31" s="5"/>
      <c r="J31" s="5"/>
      <c r="K31" s="5"/>
      <c r="L31" s="5"/>
      <c r="M31" s="5"/>
      <c r="N31" s="5"/>
    </row>
    <row r="32" spans="1:14" ht="14.1" customHeight="1" x14ac:dyDescent="0.45">
      <c r="A32" s="4" t="s">
        <v>57</v>
      </c>
      <c r="B32" s="4" t="s">
        <v>58</v>
      </c>
      <c r="C32" s="4">
        <v>344506.78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4.1" customHeight="1" x14ac:dyDescent="0.45">
      <c r="A33" s="4" t="s">
        <v>59</v>
      </c>
      <c r="B33" s="4" t="s">
        <v>60</v>
      </c>
      <c r="C33" s="4">
        <v>342920.97</v>
      </c>
      <c r="D33" s="5"/>
      <c r="E33" s="5">
        <f>SUM(E25,E31)</f>
        <v>345220.97</v>
      </c>
      <c r="F33" s="5" t="s">
        <v>85</v>
      </c>
      <c r="G33" s="5"/>
      <c r="H33" s="5"/>
      <c r="I33" s="5"/>
      <c r="J33" s="5"/>
      <c r="K33" s="5"/>
      <c r="L33" s="5"/>
      <c r="M33" s="5"/>
      <c r="N33" s="5"/>
    </row>
    <row r="34" spans="1:14" s="3" customFormat="1" ht="14.1" customHeight="1" x14ac:dyDescent="0.45">
      <c r="A34" s="2" t="s">
        <v>61</v>
      </c>
      <c r="B34" s="2" t="s">
        <v>62</v>
      </c>
      <c r="C34" s="2">
        <v>342920.97</v>
      </c>
      <c r="E34" s="3">
        <f>E33</f>
        <v>345220.97</v>
      </c>
      <c r="F34" s="3" t="s">
        <v>71</v>
      </c>
    </row>
  </sheetData>
  <autoFilter ref="A1:C34" xr:uid="{00000000-0009-0000-0000-000000000000}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Worksheet1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Nybakk Akerholt</dc:creator>
  <cp:lastModifiedBy>Astrid Sofie Schjetne Valheim</cp:lastModifiedBy>
  <cp:lastPrinted>2016-02-22T12:37:04Z</cp:lastPrinted>
  <dcterms:created xsi:type="dcterms:W3CDTF">2016-02-18T15:08:14Z</dcterms:created>
  <dcterms:modified xsi:type="dcterms:W3CDTF">2022-11-24T13:36:08Z</dcterms:modified>
</cp:coreProperties>
</file>